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30" windowWidth="21840" windowHeight="942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port'!$A$1:$J$1261</definedName>
    <definedName name="_xlnm._FilterDatabase" localSheetId="3" hidden="1">全球运价!$B$7:$T$7</definedName>
    <definedName name="_xlnm._FilterDatabase" localSheetId="2" hidden="1">运价!$A$10:$Q$608</definedName>
  </definedNames>
  <calcPr calcId="145621"/>
</workbook>
</file>

<file path=xl/calcChain.xml><?xml version="1.0" encoding="utf-8"?>
<calcChain xmlns="http://schemas.openxmlformats.org/spreadsheetml/2006/main">
  <c r="K435" i="18" l="1"/>
  <c r="L435" i="18"/>
  <c r="J435" i="18" l="1"/>
  <c r="I435" i="18" s="1"/>
  <c r="I596" i="18"/>
  <c r="I595" i="18"/>
  <c r="I594"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62" i="18"/>
  <c r="K562" i="18"/>
  <c r="L561" i="18"/>
  <c r="K561" i="18"/>
  <c r="L560" i="18"/>
  <c r="K560" i="18"/>
  <c r="L559" i="18"/>
  <c r="K559" i="18"/>
  <c r="L558" i="18"/>
  <c r="K558" i="18"/>
  <c r="L557" i="18"/>
  <c r="K557" i="18"/>
  <c r="L556" i="18"/>
  <c r="K556" i="18"/>
  <c r="I555" i="18"/>
  <c r="I554" i="18"/>
  <c r="I553" i="18"/>
  <c r="I552" i="18"/>
  <c r="I551" i="18"/>
  <c r="L550" i="18"/>
  <c r="K550" i="18"/>
  <c r="L549" i="18"/>
  <c r="K549" i="18"/>
  <c r="L548" i="18"/>
  <c r="K548" i="18"/>
  <c r="I547" i="18"/>
  <c r="I546" i="18"/>
  <c r="I545" i="18"/>
  <c r="I544" i="18"/>
  <c r="I543" i="18"/>
  <c r="I542" i="18"/>
  <c r="L541" i="18"/>
  <c r="K541" i="18"/>
  <c r="L540" i="18"/>
  <c r="K540" i="18"/>
  <c r="L539" i="18"/>
  <c r="K539" i="18"/>
  <c r="L538" i="18"/>
  <c r="K538" i="18"/>
  <c r="L537" i="18"/>
  <c r="K537" i="18"/>
  <c r="L536" i="18"/>
  <c r="K536" i="18"/>
  <c r="L535" i="18"/>
  <c r="K535" i="18"/>
  <c r="L534" i="18"/>
  <c r="K534" i="18"/>
  <c r="L533" i="18"/>
  <c r="K533" i="18"/>
  <c r="I532" i="18"/>
  <c r="I531" i="18"/>
  <c r="I530" i="18"/>
  <c r="I529" i="18"/>
  <c r="I528" i="18"/>
  <c r="I527" i="18"/>
  <c r="I526" i="18"/>
  <c r="L525" i="18"/>
  <c r="K525" i="18"/>
  <c r="L524" i="18"/>
  <c r="K524" i="18"/>
  <c r="L523" i="18"/>
  <c r="K523" i="18"/>
  <c r="L522" i="18"/>
  <c r="K522" i="18"/>
  <c r="L521" i="18"/>
  <c r="K521" i="18"/>
  <c r="L520" i="18"/>
  <c r="K520" i="18"/>
  <c r="L519" i="18"/>
  <c r="K519" i="18"/>
  <c r="L518" i="18"/>
  <c r="K518" i="18"/>
  <c r="I517" i="18"/>
  <c r="I516" i="18"/>
  <c r="I515" i="18"/>
  <c r="I514" i="18"/>
  <c r="I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I500" i="18"/>
  <c r="I499" i="18"/>
  <c r="I498" i="18"/>
  <c r="I497" i="18"/>
  <c r="I496" i="18"/>
  <c r="L495" i="18"/>
  <c r="K495" i="18"/>
  <c r="L494" i="18"/>
  <c r="K494" i="18"/>
  <c r="L493" i="18"/>
  <c r="K493" i="18"/>
  <c r="L492" i="18"/>
  <c r="K492" i="18"/>
  <c r="L491" i="18"/>
  <c r="K491" i="18"/>
  <c r="L490" i="18"/>
  <c r="K490" i="18"/>
  <c r="L489" i="18"/>
  <c r="K489" i="18"/>
  <c r="L488" i="18"/>
  <c r="K488" i="18"/>
  <c r="L487" i="18"/>
  <c r="K487" i="18"/>
  <c r="L486" i="18"/>
  <c r="K486" i="18"/>
  <c r="I485" i="18"/>
  <c r="I484" i="18"/>
  <c r="I483" i="18"/>
  <c r="I481" i="18"/>
  <c r="L480" i="18"/>
  <c r="K480" i="18"/>
  <c r="L479" i="18"/>
  <c r="K479" i="18"/>
  <c r="I478" i="18"/>
  <c r="I477" i="18"/>
  <c r="I476" i="18"/>
  <c r="I475" i="18"/>
  <c r="I474" i="18"/>
  <c r="I473" i="18"/>
  <c r="I472" i="18"/>
  <c r="L471" i="18"/>
  <c r="K471" i="18"/>
  <c r="L470" i="18"/>
  <c r="K470" i="18"/>
  <c r="L469" i="18"/>
  <c r="K469" i="18"/>
  <c r="L468" i="18"/>
  <c r="K468" i="18"/>
  <c r="L467" i="18"/>
  <c r="K467" i="18"/>
  <c r="L466" i="18"/>
  <c r="K466" i="18"/>
  <c r="L465" i="18"/>
  <c r="K465" i="18"/>
  <c r="L464" i="18"/>
  <c r="K464" i="18"/>
  <c r="L463" i="18"/>
  <c r="K463" i="18"/>
  <c r="I462" i="18"/>
  <c r="I461" i="18"/>
  <c r="I460" i="18"/>
  <c r="I459" i="18"/>
  <c r="I458" i="18"/>
  <c r="I457" i="18"/>
  <c r="I456" i="18"/>
  <c r="L455" i="18"/>
  <c r="K455" i="18"/>
  <c r="L453" i="18"/>
  <c r="K453" i="18"/>
  <c r="L452" i="18"/>
  <c r="K452"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K438" i="18"/>
  <c r="L437" i="18"/>
  <c r="K437" i="18"/>
  <c r="L436" i="18"/>
  <c r="K436"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I422" i="18"/>
  <c r="I421" i="18"/>
  <c r="I420" i="18"/>
  <c r="I419" i="18"/>
  <c r="I418" i="18"/>
  <c r="I417" i="18"/>
  <c r="L416" i="18"/>
  <c r="K416" i="18"/>
  <c r="L415" i="18"/>
  <c r="K415" i="18"/>
  <c r="L414" i="18"/>
  <c r="K414" i="18"/>
  <c r="L413" i="18"/>
  <c r="K413" i="18"/>
  <c r="I412" i="18"/>
  <c r="I411" i="18"/>
  <c r="I410" i="18"/>
  <c r="I409" i="18"/>
  <c r="I408" i="18"/>
  <c r="I407" i="18"/>
  <c r="I406" i="18"/>
  <c r="I405" i="18"/>
  <c r="I404" i="18"/>
  <c r="I403" i="18"/>
  <c r="I402" i="18"/>
  <c r="I401" i="18"/>
  <c r="I400" i="18"/>
  <c r="I399" i="18"/>
  <c r="L398" i="18"/>
  <c r="K398" i="18"/>
  <c r="L397" i="18"/>
  <c r="K397" i="18"/>
  <c r="L396" i="18"/>
  <c r="K396"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6" i="18"/>
  <c r="K376" i="18"/>
  <c r="I375" i="18"/>
  <c r="I374" i="18"/>
  <c r="I373" i="18"/>
  <c r="I372" i="18"/>
  <c r="I371" i="18"/>
  <c r="L370" i="18"/>
  <c r="K370" i="18"/>
  <c r="L369" i="18"/>
  <c r="K369" i="18"/>
  <c r="L368" i="18"/>
  <c r="K368" i="18"/>
  <c r="L367" i="18"/>
  <c r="K367" i="18"/>
  <c r="L366" i="18"/>
  <c r="K366" i="18"/>
  <c r="I365" i="18"/>
  <c r="I364" i="18"/>
  <c r="I363" i="18"/>
  <c r="I362" i="18"/>
  <c r="I361" i="18"/>
  <c r="I360" i="18"/>
  <c r="L359" i="18"/>
  <c r="K359" i="18"/>
  <c r="L358" i="18"/>
  <c r="K358" i="18"/>
  <c r="L357" i="18"/>
  <c r="K357" i="18"/>
  <c r="L356" i="18"/>
  <c r="K356" i="18"/>
  <c r="L355" i="18"/>
  <c r="K355" i="18"/>
  <c r="L354" i="18"/>
  <c r="K354" i="18"/>
  <c r="L353" i="18"/>
  <c r="K353" i="18"/>
  <c r="L352" i="18"/>
  <c r="K352" i="18"/>
  <c r="I351" i="18"/>
  <c r="I350" i="18"/>
  <c r="I349" i="18"/>
  <c r="I347" i="18"/>
  <c r="I346" i="18"/>
  <c r="I345" i="18"/>
  <c r="L344" i="18"/>
  <c r="K344" i="18"/>
  <c r="L343" i="18"/>
  <c r="K343" i="18"/>
  <c r="L342" i="18"/>
  <c r="K342" i="18"/>
  <c r="L341" i="18"/>
  <c r="K341" i="18"/>
  <c r="L340" i="18"/>
  <c r="K340" i="18"/>
  <c r="L338" i="18"/>
  <c r="K338" i="18"/>
  <c r="L337" i="18"/>
  <c r="K337" i="18"/>
  <c r="L336" i="18"/>
  <c r="K336" i="18"/>
  <c r="I335" i="18"/>
  <c r="I334" i="18"/>
  <c r="I333" i="18"/>
  <c r="I332" i="18"/>
  <c r="L331" i="18"/>
  <c r="K331" i="18"/>
  <c r="L330" i="18"/>
  <c r="K330" i="18"/>
  <c r="L329" i="18"/>
  <c r="K329" i="18"/>
  <c r="I328" i="18"/>
  <c r="I327" i="18"/>
  <c r="I326" i="18"/>
  <c r="I325" i="18"/>
  <c r="J323" i="18"/>
  <c r="I323" i="18" s="1"/>
  <c r="J322" i="18"/>
  <c r="I322" i="18" s="1"/>
  <c r="L321" i="18"/>
  <c r="K321" i="18"/>
  <c r="L320" i="18"/>
  <c r="K320" i="18"/>
  <c r="L319" i="18"/>
  <c r="K319" i="18"/>
  <c r="L318" i="18"/>
  <c r="K318" i="18"/>
  <c r="L317" i="18"/>
  <c r="K317" i="18"/>
  <c r="L316" i="18"/>
  <c r="K316" i="18"/>
  <c r="L315" i="18"/>
  <c r="K315" i="18"/>
  <c r="L314" i="18"/>
  <c r="K314" i="18"/>
  <c r="I313" i="18"/>
  <c r="I312" i="18"/>
  <c r="I311" i="18"/>
  <c r="I310" i="18"/>
  <c r="I309" i="18"/>
  <c r="L307" i="18"/>
  <c r="K307" i="18"/>
  <c r="L306" i="18"/>
  <c r="K306" i="18"/>
  <c r="L305" i="18"/>
  <c r="K305" i="18"/>
  <c r="L304" i="18"/>
  <c r="K304" i="18"/>
  <c r="L303" i="18"/>
  <c r="K303" i="18"/>
  <c r="L302" i="18"/>
  <c r="K302" i="18"/>
  <c r="L301" i="18"/>
  <c r="K301" i="18"/>
  <c r="L300" i="18"/>
  <c r="K300" i="18"/>
  <c r="L299" i="18"/>
  <c r="K299" i="18"/>
  <c r="L298" i="18"/>
  <c r="K298" i="18"/>
  <c r="I297" i="18"/>
  <c r="I296" i="18"/>
  <c r="I295" i="18"/>
  <c r="I294" i="18"/>
  <c r="L292" i="18"/>
  <c r="K292"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I270" i="18"/>
  <c r="I269" i="18"/>
  <c r="I267" i="18"/>
  <c r="I266" i="18"/>
  <c r="I265" i="18"/>
  <c r="I264" i="18"/>
  <c r="L263" i="18"/>
  <c r="K263" i="18"/>
  <c r="L262" i="18"/>
  <c r="K262" i="18"/>
  <c r="L261" i="18"/>
  <c r="K261" i="18"/>
  <c r="I260" i="18"/>
  <c r="I259" i="18"/>
  <c r="I256" i="18"/>
  <c r="I255" i="18"/>
  <c r="I254" i="18"/>
  <c r="L253" i="18"/>
  <c r="K253" i="18"/>
  <c r="L252" i="18"/>
  <c r="K252" i="18"/>
  <c r="L251" i="18"/>
  <c r="K251" i="18"/>
  <c r="I250" i="18"/>
  <c r="I249" i="18"/>
  <c r="I247" i="18"/>
  <c r="I246" i="18"/>
  <c r="I245" i="18"/>
  <c r="I244" i="18"/>
  <c r="L243" i="18"/>
  <c r="K243" i="18"/>
  <c r="L242" i="18"/>
  <c r="K242" i="18"/>
  <c r="L241" i="18"/>
  <c r="K241" i="18"/>
  <c r="I240" i="18"/>
  <c r="I239" i="18"/>
  <c r="I237" i="18"/>
  <c r="I235" i="18"/>
  <c r="I234" i="18"/>
  <c r="I233" i="18"/>
  <c r="L232" i="18"/>
  <c r="K232" i="18"/>
  <c r="L231" i="18"/>
  <c r="K231" i="18"/>
  <c r="L230" i="18"/>
  <c r="K230" i="18"/>
  <c r="L229" i="18"/>
  <c r="K229" i="18"/>
  <c r="I228" i="18"/>
  <c r="I227" i="18"/>
  <c r="I226" i="18"/>
  <c r="I224" i="18"/>
  <c r="I223" i="18"/>
  <c r="I222" i="18"/>
  <c r="I221" i="18"/>
  <c r="L220" i="18"/>
  <c r="K220" i="18"/>
  <c r="L219" i="18"/>
  <c r="K219" i="18"/>
  <c r="I218" i="18"/>
  <c r="I217" i="18"/>
  <c r="I216" i="18"/>
  <c r="I213" i="18"/>
  <c r="I212" i="18"/>
  <c r="I211" i="18"/>
  <c r="I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3" i="18"/>
  <c r="K193" i="18"/>
  <c r="L192" i="18"/>
  <c r="K192" i="18"/>
  <c r="L191" i="18"/>
  <c r="K191" i="18"/>
  <c r="L190" i="18"/>
  <c r="K190" i="18"/>
  <c r="L189" i="18"/>
  <c r="K189" i="18"/>
  <c r="L188" i="18"/>
  <c r="K188" i="18"/>
  <c r="L187" i="18"/>
  <c r="K187" i="18"/>
  <c r="L186" i="18"/>
  <c r="K186" i="18"/>
  <c r="L185" i="18"/>
  <c r="K185" i="18"/>
  <c r="L184" i="18"/>
  <c r="K184" i="18"/>
  <c r="I183" i="18"/>
  <c r="I182" i="18"/>
  <c r="I181" i="18"/>
  <c r="I180" i="18"/>
  <c r="I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I159" i="18"/>
  <c r="I158" i="18"/>
  <c r="I157" i="18"/>
  <c r="I156" i="18"/>
  <c r="I155" i="18"/>
  <c r="L154" i="18"/>
  <c r="K154" i="18"/>
  <c r="L153" i="18"/>
  <c r="K153" i="18"/>
  <c r="L152" i="18"/>
  <c r="K152" i="18"/>
  <c r="L151" i="18"/>
  <c r="K151" i="18"/>
  <c r="L150" i="18"/>
  <c r="K150" i="18"/>
  <c r="L149" i="18"/>
  <c r="K149" i="18"/>
  <c r="L148" i="18"/>
  <c r="K148" i="18"/>
  <c r="L147" i="18"/>
  <c r="K147" i="18"/>
  <c r="I146" i="18"/>
  <c r="I145" i="18"/>
  <c r="I144" i="18"/>
  <c r="I143" i="18"/>
  <c r="I142" i="18"/>
  <c r="L141" i="18"/>
  <c r="K141" i="18"/>
  <c r="I140" i="18"/>
  <c r="I139" i="18"/>
  <c r="I138" i="18"/>
  <c r="I137" i="18"/>
  <c r="I136" i="18"/>
  <c r="L135" i="18"/>
  <c r="K135" i="18"/>
  <c r="L134" i="18"/>
  <c r="K134" i="18"/>
  <c r="I133" i="18"/>
  <c r="I132" i="18"/>
  <c r="I131" i="18"/>
  <c r="I130" i="18"/>
  <c r="L129" i="18"/>
  <c r="K129" i="18"/>
  <c r="L128" i="18"/>
  <c r="K128" i="18"/>
  <c r="L127" i="18"/>
  <c r="K127" i="18"/>
  <c r="I126" i="18"/>
  <c r="I125" i="18"/>
  <c r="I124" i="18"/>
  <c r="I123"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I102" i="18"/>
  <c r="I101" i="18"/>
  <c r="I100" i="18"/>
  <c r="I99" i="18"/>
  <c r="L97" i="18"/>
  <c r="K97" i="18"/>
  <c r="L96" i="18"/>
  <c r="K96" i="18"/>
  <c r="L95" i="18"/>
  <c r="K95" i="18"/>
  <c r="L94" i="18"/>
  <c r="K94" i="18"/>
  <c r="L91" i="18"/>
  <c r="K91" i="18"/>
  <c r="I90" i="18"/>
  <c r="I89" i="18"/>
  <c r="I88" i="18"/>
  <c r="I87" i="18"/>
  <c r="I86" i="18"/>
  <c r="L84" i="18"/>
  <c r="K84" i="18"/>
  <c r="L83" i="18"/>
  <c r="K83" i="18"/>
  <c r="L82" i="18"/>
  <c r="K82" i="18"/>
  <c r="L81" i="18"/>
  <c r="K81" i="18"/>
  <c r="L80" i="18"/>
  <c r="K80" i="18"/>
  <c r="L79" i="18"/>
  <c r="K79" i="18"/>
  <c r="L78" i="18"/>
  <c r="K78" i="18"/>
  <c r="L77" i="18"/>
  <c r="K77" i="18"/>
  <c r="L76" i="18"/>
  <c r="K76" i="18"/>
  <c r="L75" i="18"/>
  <c r="K75" i="18"/>
  <c r="L74" i="18"/>
  <c r="K74" i="18"/>
  <c r="L73" i="18"/>
  <c r="K73" i="18"/>
  <c r="I72" i="18"/>
  <c r="I71" i="18"/>
  <c r="I70" i="18"/>
  <c r="I68" i="18"/>
  <c r="I67" i="18"/>
  <c r="L66" i="18"/>
  <c r="K66" i="18"/>
  <c r="L65" i="18"/>
  <c r="K65" i="18"/>
  <c r="L64" i="18"/>
  <c r="K64" i="18"/>
  <c r="L63" i="18"/>
  <c r="K63" i="18"/>
  <c r="I62" i="18"/>
  <c r="L61" i="18"/>
  <c r="K61" i="18"/>
  <c r="L60" i="18"/>
  <c r="K60" i="18"/>
  <c r="L59" i="18"/>
  <c r="K59" i="18"/>
  <c r="L58" i="18"/>
  <c r="K58" i="18"/>
  <c r="L57" i="18"/>
  <c r="K57" i="18"/>
  <c r="I56" i="18"/>
  <c r="L55" i="18"/>
  <c r="K55" i="18"/>
  <c r="L54" i="18"/>
  <c r="K54" i="18"/>
  <c r="L53" i="18"/>
  <c r="K53" i="18"/>
  <c r="L52" i="18"/>
  <c r="K52" i="18"/>
  <c r="L51" i="18"/>
  <c r="K51" i="18"/>
  <c r="I50" i="18"/>
  <c r="I49" i="18"/>
  <c r="I48" i="18"/>
  <c r="I47" i="18"/>
  <c r="I46" i="18"/>
  <c r="L45" i="18"/>
  <c r="K45" i="18"/>
  <c r="L44" i="18"/>
  <c r="K44" i="18"/>
  <c r="L43" i="18"/>
  <c r="K43" i="18"/>
  <c r="I42" i="18"/>
  <c r="I41" i="18"/>
  <c r="I40" i="18"/>
  <c r="I39" i="18"/>
  <c r="I38" i="18"/>
  <c r="I37" i="18"/>
  <c r="I36" i="18"/>
  <c r="I35" i="18"/>
  <c r="L33" i="18"/>
  <c r="K33" i="18"/>
  <c r="L32" i="18"/>
  <c r="K32" i="18"/>
  <c r="L31" i="18"/>
  <c r="K31" i="18"/>
  <c r="L30" i="18"/>
  <c r="K30" i="18"/>
  <c r="J52" i="18" l="1"/>
  <c r="I52" i="18" s="1"/>
  <c r="J54" i="18"/>
  <c r="I54" i="18" s="1"/>
  <c r="J107" i="18"/>
  <c r="I107" i="18" s="1"/>
  <c r="J110" i="18"/>
  <c r="I110" i="18" s="1"/>
  <c r="J116" i="18"/>
  <c r="I116" i="18" s="1"/>
  <c r="J119" i="18"/>
  <c r="I119" i="18" s="1"/>
  <c r="J147" i="18"/>
  <c r="I147" i="18" s="1"/>
  <c r="J150" i="18"/>
  <c r="I150" i="18" s="1"/>
  <c r="J153" i="18"/>
  <c r="I153" i="18" s="1"/>
  <c r="J162" i="18"/>
  <c r="I162" i="18" s="1"/>
  <c r="J105" i="18"/>
  <c r="I105" i="18" s="1"/>
  <c r="J111" i="18"/>
  <c r="I111" i="18" s="1"/>
  <c r="J134" i="18"/>
  <c r="I134" i="18" s="1"/>
  <c r="J151" i="18"/>
  <c r="I151" i="18" s="1"/>
  <c r="J97" i="18"/>
  <c r="I97" i="18" s="1"/>
  <c r="J106" i="18"/>
  <c r="I106" i="18" s="1"/>
  <c r="J558" i="18"/>
  <c r="I558" i="18" s="1"/>
  <c r="J561" i="18"/>
  <c r="I561" i="18" s="1"/>
  <c r="J564" i="18"/>
  <c r="I564" i="18" s="1"/>
  <c r="J567" i="18"/>
  <c r="I567" i="18" s="1"/>
  <c r="J570" i="18"/>
  <c r="I570" i="18" s="1"/>
  <c r="J573" i="18"/>
  <c r="I573" i="18" s="1"/>
  <c r="J576" i="18"/>
  <c r="I576" i="18" s="1"/>
  <c r="J579" i="18"/>
  <c r="I579" i="18" s="1"/>
  <c r="J585" i="18"/>
  <c r="I585" i="18" s="1"/>
  <c r="J534" i="18"/>
  <c r="I534" i="18" s="1"/>
  <c r="J537" i="18"/>
  <c r="I537" i="18" s="1"/>
  <c r="J540" i="18"/>
  <c r="I540" i="18" s="1"/>
  <c r="J549" i="18"/>
  <c r="I549" i="18" s="1"/>
  <c r="J31" i="18"/>
  <c r="I31" i="18" s="1"/>
  <c r="J32" i="18"/>
  <c r="I32" i="18" s="1"/>
  <c r="J141" i="18"/>
  <c r="I141" i="18" s="1"/>
  <c r="J506" i="18"/>
  <c r="I506" i="18" s="1"/>
  <c r="J509" i="18"/>
  <c r="I509" i="18" s="1"/>
  <c r="J512" i="18"/>
  <c r="I512" i="18" s="1"/>
  <c r="J556" i="18"/>
  <c r="I556" i="18" s="1"/>
  <c r="J559" i="18"/>
  <c r="I559" i="18" s="1"/>
  <c r="J562" i="18"/>
  <c r="I562" i="18" s="1"/>
  <c r="J565" i="18"/>
  <c r="I565" i="18" s="1"/>
  <c r="J568" i="18"/>
  <c r="I568" i="18" s="1"/>
  <c r="J571" i="18"/>
  <c r="I571" i="18" s="1"/>
  <c r="J574" i="18"/>
  <c r="I574" i="18" s="1"/>
  <c r="J577" i="18"/>
  <c r="I577" i="18" s="1"/>
  <c r="J580" i="18"/>
  <c r="I580" i="18" s="1"/>
  <c r="J583" i="18"/>
  <c r="I583" i="18" s="1"/>
  <c r="J586" i="18"/>
  <c r="I586" i="18" s="1"/>
  <c r="J431" i="18"/>
  <c r="I431" i="18" s="1"/>
  <c r="J510" i="18"/>
  <c r="I510" i="18" s="1"/>
  <c r="J557" i="18"/>
  <c r="I557" i="18" s="1"/>
  <c r="J560" i="18"/>
  <c r="I560" i="18" s="1"/>
  <c r="J563" i="18"/>
  <c r="I563" i="18" s="1"/>
  <c r="J566" i="18"/>
  <c r="I566" i="18" s="1"/>
  <c r="J569" i="18"/>
  <c r="I569" i="18" s="1"/>
  <c r="J572" i="18"/>
  <c r="I572" i="18" s="1"/>
  <c r="J575" i="18"/>
  <c r="I575" i="18" s="1"/>
  <c r="J578" i="18"/>
  <c r="I578" i="18" s="1"/>
  <c r="J581" i="18"/>
  <c r="I581" i="18" s="1"/>
  <c r="J584" i="18"/>
  <c r="I584" i="18" s="1"/>
  <c r="J587" i="18"/>
  <c r="I587" i="18" s="1"/>
  <c r="J112" i="18"/>
  <c r="I112" i="18" s="1"/>
  <c r="J121" i="18"/>
  <c r="I121" i="18" s="1"/>
  <c r="J149" i="18"/>
  <c r="I149" i="18" s="1"/>
  <c r="J152" i="18"/>
  <c r="I152" i="18" s="1"/>
  <c r="J184" i="18"/>
  <c r="I184" i="18" s="1"/>
  <c r="J186" i="18"/>
  <c r="I186" i="18" s="1"/>
  <c r="J231" i="18"/>
  <c r="I231" i="18" s="1"/>
  <c r="J261" i="18"/>
  <c r="I261" i="18" s="1"/>
  <c r="J271" i="18"/>
  <c r="I271" i="18" s="1"/>
  <c r="J277" i="18"/>
  <c r="I277" i="18" s="1"/>
  <c r="J280" i="18"/>
  <c r="I280" i="18" s="1"/>
  <c r="J286" i="18"/>
  <c r="I286" i="18" s="1"/>
  <c r="J319" i="18"/>
  <c r="I319" i="18" s="1"/>
  <c r="J320" i="18"/>
  <c r="I320" i="18" s="1"/>
  <c r="J321" i="18"/>
  <c r="I321" i="18" s="1"/>
  <c r="J331" i="18"/>
  <c r="I331" i="18" s="1"/>
  <c r="J340" i="18"/>
  <c r="I340" i="18" s="1"/>
  <c r="J356" i="18"/>
  <c r="I356" i="18" s="1"/>
  <c r="J378" i="18"/>
  <c r="I378" i="18" s="1"/>
  <c r="J589" i="18"/>
  <c r="I589" i="18" s="1"/>
  <c r="J591" i="18"/>
  <c r="I591" i="18" s="1"/>
  <c r="J592" i="18"/>
  <c r="I592" i="18" s="1"/>
  <c r="J60" i="18"/>
  <c r="I60" i="18" s="1"/>
  <c r="J61" i="18"/>
  <c r="I61" i="18" s="1"/>
  <c r="J73" i="18"/>
  <c r="I73" i="18" s="1"/>
  <c r="J76" i="18"/>
  <c r="I76" i="18" s="1"/>
  <c r="J78" i="18"/>
  <c r="I78" i="18" s="1"/>
  <c r="J79" i="18"/>
  <c r="I79" i="18" s="1"/>
  <c r="J82" i="18"/>
  <c r="I82" i="18" s="1"/>
  <c r="J83" i="18"/>
  <c r="I83" i="18" s="1"/>
  <c r="J387" i="18"/>
  <c r="I387" i="18" s="1"/>
  <c r="J429" i="18"/>
  <c r="I429" i="18" s="1"/>
  <c r="J434" i="18"/>
  <c r="I434" i="18" s="1"/>
  <c r="J438" i="18"/>
  <c r="I438" i="18" s="1"/>
  <c r="J450" i="18"/>
  <c r="I450" i="18" s="1"/>
  <c r="J465" i="18"/>
  <c r="I465" i="18" s="1"/>
  <c r="J466" i="18"/>
  <c r="I466" i="18" s="1"/>
  <c r="J471" i="18"/>
  <c r="I471" i="18" s="1"/>
  <c r="J479" i="18"/>
  <c r="I479" i="18" s="1"/>
  <c r="J33" i="18"/>
  <c r="I33" i="18" s="1"/>
  <c r="J44" i="18"/>
  <c r="I44" i="18" s="1"/>
  <c r="J45" i="18"/>
  <c r="I45" i="18" s="1"/>
  <c r="J57" i="18"/>
  <c r="I57" i="18" s="1"/>
  <c r="J59" i="18"/>
  <c r="I59" i="18" s="1"/>
  <c r="J63" i="18"/>
  <c r="I63" i="18" s="1"/>
  <c r="J64" i="18"/>
  <c r="I64" i="18" s="1"/>
  <c r="J94" i="18"/>
  <c r="I94" i="18" s="1"/>
  <c r="J95" i="18"/>
  <c r="I95" i="18" s="1"/>
  <c r="J96" i="18"/>
  <c r="I96" i="18" s="1"/>
  <c r="J113" i="18"/>
  <c r="I113" i="18" s="1"/>
  <c r="J114" i="18"/>
  <c r="I114" i="18" s="1"/>
  <c r="J117" i="18"/>
  <c r="I117" i="18" s="1"/>
  <c r="J120" i="18"/>
  <c r="I120" i="18" s="1"/>
  <c r="J164" i="18"/>
  <c r="I164" i="18" s="1"/>
  <c r="J166" i="18"/>
  <c r="I166" i="18" s="1"/>
  <c r="J167" i="18"/>
  <c r="I167" i="18" s="1"/>
  <c r="J170" i="18"/>
  <c r="I170" i="18" s="1"/>
  <c r="J173" i="18"/>
  <c r="I173" i="18" s="1"/>
  <c r="J176" i="18"/>
  <c r="I176" i="18" s="1"/>
  <c r="J178" i="18"/>
  <c r="I178" i="18" s="1"/>
  <c r="J185" i="18"/>
  <c r="I185" i="18" s="1"/>
  <c r="J191" i="18"/>
  <c r="I191" i="18" s="1"/>
  <c r="J192" i="18"/>
  <c r="I192" i="18" s="1"/>
  <c r="J207" i="18"/>
  <c r="I207" i="18" s="1"/>
  <c r="J208" i="18"/>
  <c r="I208" i="18" s="1"/>
  <c r="J219" i="18"/>
  <c r="I219" i="18" s="1"/>
  <c r="J229" i="18"/>
  <c r="I229" i="18" s="1"/>
  <c r="J242" i="18"/>
  <c r="I242" i="18" s="1"/>
  <c r="J300" i="18"/>
  <c r="I300" i="18" s="1"/>
  <c r="J305" i="18"/>
  <c r="I305" i="18" s="1"/>
  <c r="J315" i="18"/>
  <c r="I315" i="18" s="1"/>
  <c r="J318" i="18"/>
  <c r="I318" i="18" s="1"/>
  <c r="J384" i="18"/>
  <c r="I384" i="18" s="1"/>
  <c r="J390" i="18"/>
  <c r="I390" i="18" s="1"/>
  <c r="J391" i="18"/>
  <c r="I391" i="18" s="1"/>
  <c r="J396" i="18"/>
  <c r="I396" i="18" s="1"/>
  <c r="J423" i="18"/>
  <c r="I423" i="18" s="1"/>
  <c r="J444" i="18"/>
  <c r="I444" i="18" s="1"/>
  <c r="J447" i="18"/>
  <c r="I447" i="18" s="1"/>
  <c r="J487" i="18"/>
  <c r="I487" i="18" s="1"/>
  <c r="J490" i="18"/>
  <c r="I490" i="18" s="1"/>
  <c r="J491" i="18"/>
  <c r="I491" i="18" s="1"/>
  <c r="J502" i="18"/>
  <c r="I502" i="18" s="1"/>
  <c r="J504" i="18"/>
  <c r="I504" i="18" s="1"/>
  <c r="J65" i="18"/>
  <c r="I65" i="18" s="1"/>
  <c r="J74" i="18"/>
  <c r="I74" i="18" s="1"/>
  <c r="J104" i="18"/>
  <c r="I104" i="18" s="1"/>
  <c r="J108" i="18"/>
  <c r="I108" i="18" s="1"/>
  <c r="J118" i="18"/>
  <c r="I118" i="18" s="1"/>
  <c r="J165" i="18"/>
  <c r="I165" i="18" s="1"/>
  <c r="J171" i="18"/>
  <c r="I171" i="18" s="1"/>
  <c r="J177" i="18"/>
  <c r="I177" i="18" s="1"/>
  <c r="J201" i="18"/>
  <c r="I201" i="18" s="1"/>
  <c r="J292" i="18"/>
  <c r="I292" i="18" s="1"/>
  <c r="J306" i="18"/>
  <c r="I306" i="18" s="1"/>
  <c r="J316" i="18"/>
  <c r="I316" i="18" s="1"/>
  <c r="J385" i="18"/>
  <c r="I385" i="18" s="1"/>
  <c r="J416" i="18"/>
  <c r="I416" i="18" s="1"/>
  <c r="J430" i="18"/>
  <c r="I430" i="18" s="1"/>
  <c r="J439" i="18"/>
  <c r="I439" i="18" s="1"/>
  <c r="J535" i="18"/>
  <c r="I535" i="18" s="1"/>
  <c r="J541" i="18"/>
  <c r="I541" i="18" s="1"/>
  <c r="J550" i="18"/>
  <c r="I550" i="18" s="1"/>
  <c r="J127" i="18"/>
  <c r="I127" i="18" s="1"/>
  <c r="J161" i="18"/>
  <c r="I161" i="18" s="1"/>
  <c r="J283" i="18"/>
  <c r="I283" i="18" s="1"/>
  <c r="J317" i="18"/>
  <c r="I317" i="18" s="1"/>
  <c r="J381" i="18"/>
  <c r="I381" i="18" s="1"/>
  <c r="J392" i="18"/>
  <c r="I392" i="18" s="1"/>
  <c r="J426" i="18"/>
  <c r="I426" i="18" s="1"/>
  <c r="J467" i="18"/>
  <c r="I467" i="18" s="1"/>
  <c r="J55" i="18"/>
  <c r="I55" i="18" s="1"/>
  <c r="J115" i="18"/>
  <c r="I115" i="18" s="1"/>
  <c r="J193" i="18"/>
  <c r="I193" i="18" s="1"/>
  <c r="J209" i="18"/>
  <c r="I209" i="18" s="1"/>
  <c r="J272" i="18"/>
  <c r="I272" i="18" s="1"/>
  <c r="J393" i="18"/>
  <c r="I393" i="18" s="1"/>
  <c r="J427" i="18"/>
  <c r="I427" i="18" s="1"/>
  <c r="J441" i="18"/>
  <c r="I441" i="18" s="1"/>
  <c r="J453" i="18"/>
  <c r="I453" i="18" s="1"/>
  <c r="J468" i="18"/>
  <c r="I468" i="18" s="1"/>
  <c r="J492" i="18"/>
  <c r="I492" i="18" s="1"/>
  <c r="J507" i="18"/>
  <c r="I507" i="18" s="1"/>
  <c r="J91" i="18"/>
  <c r="I91" i="18" s="1"/>
  <c r="J129" i="18"/>
  <c r="I129" i="18" s="1"/>
  <c r="J148" i="18"/>
  <c r="I148" i="18" s="1"/>
  <c r="J154" i="18"/>
  <c r="I154" i="18" s="1"/>
  <c r="J168" i="18"/>
  <c r="I168" i="18" s="1"/>
  <c r="J174" i="18"/>
  <c r="I174" i="18" s="1"/>
  <c r="J188" i="18"/>
  <c r="I188" i="18" s="1"/>
  <c r="J252" i="18"/>
  <c r="I252" i="18" s="1"/>
  <c r="J336" i="18"/>
  <c r="I336" i="18" s="1"/>
  <c r="J343" i="18"/>
  <c r="I343" i="18" s="1"/>
  <c r="J353" i="18"/>
  <c r="I353" i="18" s="1"/>
  <c r="J359" i="18"/>
  <c r="I359" i="18" s="1"/>
  <c r="J368" i="18"/>
  <c r="I368" i="18" s="1"/>
  <c r="J77" i="18"/>
  <c r="I77" i="18" s="1"/>
  <c r="J198" i="18"/>
  <c r="I198" i="18" s="1"/>
  <c r="J204" i="18"/>
  <c r="I204" i="18" s="1"/>
  <c r="J263" i="18"/>
  <c r="I263" i="18" s="1"/>
  <c r="J279" i="18"/>
  <c r="I279" i="18" s="1"/>
  <c r="J298" i="18"/>
  <c r="I298" i="18" s="1"/>
  <c r="J303" i="18"/>
  <c r="I303" i="18" s="1"/>
  <c r="J377" i="18"/>
  <c r="I377" i="18" s="1"/>
  <c r="J383" i="18"/>
  <c r="I383" i="18" s="1"/>
  <c r="J413" i="18"/>
  <c r="I413" i="18" s="1"/>
  <c r="J428" i="18"/>
  <c r="I428" i="18" s="1"/>
  <c r="J432" i="18"/>
  <c r="I432" i="18" s="1"/>
  <c r="J436" i="18"/>
  <c r="I436" i="18" s="1"/>
  <c r="J442" i="18"/>
  <c r="I442" i="18" s="1"/>
  <c r="J455" i="18"/>
  <c r="I455" i="18" s="1"/>
  <c r="J493" i="18"/>
  <c r="I493" i="18" s="1"/>
  <c r="J508" i="18"/>
  <c r="I508" i="18" s="1"/>
  <c r="J538" i="18"/>
  <c r="I538" i="18" s="1"/>
  <c r="J189" i="18"/>
  <c r="I189" i="18" s="1"/>
  <c r="J199" i="18"/>
  <c r="I199" i="18" s="1"/>
  <c r="J205" i="18"/>
  <c r="I205" i="18" s="1"/>
  <c r="J243" i="18"/>
  <c r="I243" i="18" s="1"/>
  <c r="J253" i="18"/>
  <c r="I253" i="18" s="1"/>
  <c r="J274" i="18"/>
  <c r="I274" i="18" s="1"/>
  <c r="J314" i="18"/>
  <c r="I314" i="18" s="1"/>
  <c r="J329" i="18"/>
  <c r="I329" i="18" s="1"/>
  <c r="J389" i="18"/>
  <c r="I389" i="18" s="1"/>
  <c r="J395" i="18"/>
  <c r="I395" i="18" s="1"/>
  <c r="J414" i="18"/>
  <c r="I414" i="18" s="1"/>
  <c r="J433" i="18"/>
  <c r="I433" i="18" s="1"/>
  <c r="J437" i="18"/>
  <c r="I437" i="18" s="1"/>
  <c r="J443" i="18"/>
  <c r="I443" i="18" s="1"/>
  <c r="J448" i="18"/>
  <c r="I448" i="18" s="1"/>
  <c r="J464" i="18"/>
  <c r="I464" i="18" s="1"/>
  <c r="J470" i="18"/>
  <c r="I470" i="18" s="1"/>
  <c r="J84" i="18"/>
  <c r="I84" i="18" s="1"/>
  <c r="J103" i="18"/>
  <c r="I103" i="18" s="1"/>
  <c r="J281" i="18"/>
  <c r="I281" i="18" s="1"/>
  <c r="J424" i="18"/>
  <c r="I424" i="18" s="1"/>
  <c r="J449" i="18"/>
  <c r="I449" i="18" s="1"/>
  <c r="J480" i="18"/>
  <c r="I480" i="18" s="1"/>
  <c r="J489" i="18"/>
  <c r="I489" i="18" s="1"/>
  <c r="J495" i="18"/>
  <c r="I495" i="18" s="1"/>
  <c r="J109" i="18"/>
  <c r="I109" i="18" s="1"/>
  <c r="J582" i="18"/>
  <c r="I582" i="18" s="1"/>
  <c r="J588" i="18"/>
  <c r="I588" i="18" s="1"/>
  <c r="J30" i="18"/>
  <c r="I30" i="18" s="1"/>
  <c r="J43" i="18"/>
  <c r="I43" i="18" s="1"/>
  <c r="J51" i="18"/>
  <c r="I51" i="18" s="1"/>
  <c r="J53" i="18"/>
  <c r="I53" i="18" s="1"/>
  <c r="J58" i="18"/>
  <c r="I58" i="18" s="1"/>
  <c r="J66" i="18"/>
  <c r="I66" i="18" s="1"/>
  <c r="J75" i="18"/>
  <c r="I75" i="18" s="1"/>
  <c r="J80" i="18"/>
  <c r="I80" i="18" s="1"/>
  <c r="J135" i="18"/>
  <c r="I135" i="18" s="1"/>
  <c r="J160" i="18"/>
  <c r="I160" i="18" s="1"/>
  <c r="J169" i="18"/>
  <c r="I169" i="18" s="1"/>
  <c r="J202" i="18"/>
  <c r="I202" i="18" s="1"/>
  <c r="J273" i="18"/>
  <c r="I273" i="18" s="1"/>
  <c r="J275" i="18"/>
  <c r="I275" i="18" s="1"/>
  <c r="J282" i="18"/>
  <c r="I282" i="18" s="1"/>
  <c r="J284" i="18"/>
  <c r="I284" i="18" s="1"/>
  <c r="J299" i="18"/>
  <c r="I299" i="18" s="1"/>
  <c r="J301" i="18"/>
  <c r="I301" i="18" s="1"/>
  <c r="J337" i="18"/>
  <c r="I337" i="18" s="1"/>
  <c r="J341" i="18"/>
  <c r="I341" i="18" s="1"/>
  <c r="J344" i="18"/>
  <c r="I344" i="18" s="1"/>
  <c r="J354" i="18"/>
  <c r="I354" i="18" s="1"/>
  <c r="J357" i="18"/>
  <c r="I357" i="18" s="1"/>
  <c r="J366" i="18"/>
  <c r="I366" i="18" s="1"/>
  <c r="J369" i="18"/>
  <c r="I369" i="18" s="1"/>
  <c r="J380" i="18"/>
  <c r="I380" i="18" s="1"/>
  <c r="J382" i="18"/>
  <c r="I382" i="18" s="1"/>
  <c r="J398" i="18"/>
  <c r="I398" i="18" s="1"/>
  <c r="J425" i="18"/>
  <c r="I425" i="18" s="1"/>
  <c r="J440" i="18"/>
  <c r="I440" i="18" s="1"/>
  <c r="J445" i="18"/>
  <c r="I445" i="18" s="1"/>
  <c r="J501" i="18"/>
  <c r="I501" i="18" s="1"/>
  <c r="J503" i="18"/>
  <c r="I503" i="18" s="1"/>
  <c r="J518" i="18"/>
  <c r="I518" i="18" s="1"/>
  <c r="J521" i="18"/>
  <c r="I521" i="18" s="1"/>
  <c r="J524" i="18"/>
  <c r="I524" i="18" s="1"/>
  <c r="J533" i="18"/>
  <c r="I533" i="18" s="1"/>
  <c r="J536" i="18"/>
  <c r="I536" i="18" s="1"/>
  <c r="J539" i="18"/>
  <c r="I539" i="18" s="1"/>
  <c r="J548" i="18"/>
  <c r="I548" i="18" s="1"/>
  <c r="J590" i="18"/>
  <c r="I590" i="18" s="1"/>
  <c r="J81" i="18"/>
  <c r="I81" i="18" s="1"/>
  <c r="J128" i="18"/>
  <c r="I128" i="18" s="1"/>
  <c r="J163" i="18"/>
  <c r="I163" i="18" s="1"/>
  <c r="J172" i="18"/>
  <c r="I172" i="18" s="1"/>
  <c r="J230" i="18"/>
  <c r="I230" i="18" s="1"/>
  <c r="J232" i="18"/>
  <c r="I232" i="18" s="1"/>
  <c r="J262" i="18"/>
  <c r="I262" i="18" s="1"/>
  <c r="J276" i="18"/>
  <c r="I276" i="18" s="1"/>
  <c r="J278" i="18"/>
  <c r="I278" i="18" s="1"/>
  <c r="J285" i="18"/>
  <c r="I285" i="18" s="1"/>
  <c r="J287" i="18"/>
  <c r="I287" i="18" s="1"/>
  <c r="J302" i="18"/>
  <c r="I302" i="18" s="1"/>
  <c r="J304" i="18"/>
  <c r="I304" i="18" s="1"/>
  <c r="J307" i="18"/>
  <c r="I307" i="18" s="1"/>
  <c r="J330" i="18"/>
  <c r="I330" i="18" s="1"/>
  <c r="J338" i="18"/>
  <c r="I338" i="18" s="1"/>
  <c r="J342" i="18"/>
  <c r="I342" i="18" s="1"/>
  <c r="J352" i="18"/>
  <c r="I352" i="18" s="1"/>
  <c r="J355" i="18"/>
  <c r="I355" i="18" s="1"/>
  <c r="J358" i="18"/>
  <c r="I358" i="18" s="1"/>
  <c r="J367" i="18"/>
  <c r="I367" i="18" s="1"/>
  <c r="J370" i="18"/>
  <c r="I370" i="18" s="1"/>
  <c r="J386" i="18"/>
  <c r="I386" i="18" s="1"/>
  <c r="J388" i="18"/>
  <c r="I388" i="18" s="1"/>
  <c r="J446" i="18"/>
  <c r="I446" i="18" s="1"/>
  <c r="J452" i="18"/>
  <c r="I452" i="18" s="1"/>
  <c r="J463" i="18"/>
  <c r="I463" i="18" s="1"/>
  <c r="J486" i="18"/>
  <c r="I486" i="18" s="1"/>
  <c r="J488" i="18"/>
  <c r="I488" i="18" s="1"/>
  <c r="J505" i="18"/>
  <c r="I505" i="18" s="1"/>
  <c r="J519" i="18"/>
  <c r="I519" i="18" s="1"/>
  <c r="J522" i="18"/>
  <c r="I522" i="18" s="1"/>
  <c r="J525" i="18"/>
  <c r="I525" i="18" s="1"/>
  <c r="J175" i="18"/>
  <c r="I175" i="18" s="1"/>
  <c r="J206" i="18"/>
  <c r="I206" i="18" s="1"/>
  <c r="J220" i="18"/>
  <c r="I220" i="18" s="1"/>
  <c r="J241" i="18"/>
  <c r="I241" i="18" s="1"/>
  <c r="J376" i="18"/>
  <c r="I376" i="18" s="1"/>
  <c r="J394" i="18"/>
  <c r="I394" i="18" s="1"/>
  <c r="J415" i="18"/>
  <c r="I415" i="18" s="1"/>
  <c r="J469" i="18"/>
  <c r="I469" i="18" s="1"/>
  <c r="J494" i="18"/>
  <c r="I494" i="18" s="1"/>
  <c r="J511" i="18"/>
  <c r="I511" i="18" s="1"/>
  <c r="J251" i="18"/>
  <c r="I251" i="18" s="1"/>
  <c r="J379" i="18"/>
  <c r="I379" i="18" s="1"/>
  <c r="J397" i="18"/>
  <c r="I397" i="18" s="1"/>
  <c r="J520" i="18"/>
  <c r="I520" i="18" s="1"/>
  <c r="J523" i="18"/>
  <c r="I523" i="18" s="1"/>
  <c r="J187" i="18"/>
  <c r="I187" i="18" s="1"/>
  <c r="J200" i="18"/>
  <c r="I200" i="18" s="1"/>
  <c r="J190" i="18"/>
  <c r="I190" i="18" s="1"/>
  <c r="J203" i="18"/>
  <c r="I203" i="18" s="1"/>
</calcChain>
</file>

<file path=xl/sharedStrings.xml><?xml version="1.0" encoding="utf-8"?>
<sst xmlns="http://schemas.openxmlformats.org/spreadsheetml/2006/main" count="23528" uniqueCount="3309">
  <si>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</si>
  <si>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</si>
  <si>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</si>
  <si>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</si>
  <si>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</si>
  <si>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</si>
  <si>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</si>
  <si>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</si>
  <si>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</si>
  <si>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</si>
  <si>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</si>
  <si>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</si>
  <si>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</si>
  <si>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</si>
  <si>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</si>
  <si>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</si>
  <si>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</si>
  <si>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</si>
  <si>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</si>
  <si>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</si>
  <si>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</si>
  <si>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</si>
  <si>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</si>
  <si>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</si>
  <si>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</si>
  <si>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( 50 ) / ( 50)</t>
  </si>
  <si>
    <t xml:space="preserve"> 二/五/日</t>
  </si>
  <si>
    <t>安通/安通/SITC</t>
  </si>
  <si>
    <t>--</t>
  </si>
  <si>
    <t xml:space="preserve">    MOJI</t>
  </si>
  <si>
    <t>USD ( 40) / ( 40)</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</si>
  <si>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</si>
  <si>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</si>
  <si>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</si>
  <si>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</si>
  <si>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</si>
  <si>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</si>
  <si>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</si>
  <si>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</si>
  <si>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</si>
  <si>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</si>
  <si>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</si>
  <si>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USD ( 30 ) / ( 30)</t>
  </si>
  <si>
    <t>3</t>
  </si>
  <si>
    <t>■  以上港口 ( 50 ) 为直接客人价格，同行价格+20</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</si>
  <si>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</si>
  <si>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</si>
  <si>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</si>
  <si>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</si>
  <si>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</si>
  <si>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</si>
  <si>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</si>
  <si>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</si>
  <si>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</si>
  <si>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</si>
  <si>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</si>
  <si>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</si>
  <si>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family val="3"/>
        <charset val="134"/>
      </rPr>
      <t>■  日本港口 2013-08-03 起增加 CAF RMB54/RT</t>
    </r>
    <r>
      <rPr>
        <sz val="10"/>
        <color rgb="FFFF0000"/>
        <rFont val="黑体"/>
        <family val="3"/>
        <charset val="134"/>
      </rPr>
      <t>(HAKATA除外）</t>
    </r>
  </si>
  <si>
    <t>■  另：新鉴真：USD0/rt HDS USD300/BL ; 锦江 HDS  USD200/300</t>
  </si>
  <si>
    <t>韩国航线</t>
  </si>
  <si>
    <t xml:space="preserve">    BUSAN ＞1RT</t>
  </si>
  <si>
    <t>USD ( 52 ) / ( 42 )</t>
  </si>
  <si>
    <t>二/三/四/五/六/日</t>
  </si>
  <si>
    <t xml:space="preserve"> 达通/达通/达通/京汉/东映/达通</t>
  </si>
  <si>
    <t>BUSAN</t>
  </si>
  <si>
    <t>标准</t>
  </si>
  <si>
    <t>所有</t>
  </si>
  <si>
    <t>1~999</t>
  </si>
  <si>
    <t xml:space="preserve">    BUSAN ≤1RT</t>
  </si>
  <si>
    <t>USD ( 62 ) / ( 52 )</t>
  </si>
  <si>
    <t>0~1</t>
  </si>
  <si>
    <t xml:space="preserve">    INCHON ＞1RT</t>
  </si>
  <si>
    <t>USD (25 ) /( 15 )</t>
  </si>
  <si>
    <t>二/三/四/五/日</t>
  </si>
  <si>
    <t>中海/东映/扬子江/中海/泛洲</t>
  </si>
  <si>
    <t>INCHON</t>
  </si>
  <si>
    <t xml:space="preserve">    INCHON ≤1RT</t>
  </si>
  <si>
    <t>USD ( 35 ) / ( 25 )</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</si>
  <si>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</si>
  <si>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</si>
  <si>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</si>
  <si>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</si>
  <si>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</si>
  <si>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</si>
  <si>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</si>
  <si>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</si>
  <si>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</si>
  <si>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四/日</t>
  </si>
  <si>
    <t>海丰/中外运</t>
  </si>
  <si>
    <t>KAOHSIUNG</t>
  </si>
  <si>
    <t>0~999</t>
  </si>
  <si>
    <t xml:space="preserve">    KEELUNG</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</si>
  <si>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</si>
  <si>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</si>
  <si>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</si>
  <si>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</si>
  <si>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</si>
  <si>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</si>
  <si>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</si>
  <si>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</si>
  <si>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</si>
  <si>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</si>
  <si>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USD ( 121) / ( 121 )</t>
  </si>
  <si>
    <t>三/五/日</t>
  </si>
  <si>
    <t>海丰/高丽/高丽/海丰/海丰</t>
  </si>
  <si>
    <t>HONG KONG</t>
  </si>
  <si>
    <t>直客</t>
  </si>
  <si>
    <t xml:space="preserve">    HONGKONG（CNEE直客） 1-2RT 触底价</t>
  </si>
  <si>
    <t>USD ( 48 ) / ( 48 )</t>
  </si>
  <si>
    <t>1~2</t>
  </si>
  <si>
    <t xml:space="preserve">    HONGKONG（CNEE直客） 2-3RT 触底价</t>
  </si>
  <si>
    <t>USD ( 43 ) / (43 )</t>
  </si>
  <si>
    <t>2~3</t>
  </si>
  <si>
    <t xml:space="preserve">    HONGKONG（CNEE直客） 3-5RT</t>
  </si>
  <si>
    <t>USD （9） / （9）</t>
  </si>
  <si>
    <t>3~5</t>
  </si>
  <si>
    <t xml:space="preserve">    HONGKONG（CNEE直客） ≥5RT</t>
  </si>
  <si>
    <t>USD 18 / 18</t>
  </si>
  <si>
    <t>5~15</t>
  </si>
  <si>
    <t>■  以上报价对应CNEE为直客，LOCAL为 H$250 / 300 / 550</t>
  </si>
  <si>
    <t xml:space="preserve">    HONGKONG（CNEE同行）≤1RT</t>
  </si>
  <si>
    <t>USD ( 72 ) / ( 72 )</t>
  </si>
  <si>
    <t>同行</t>
  </si>
  <si>
    <t xml:space="preserve">    HONGKONG（CNEE同行） 1-2RT</t>
  </si>
  <si>
    <t>USD ( 27 ) / ( 27 )</t>
  </si>
  <si>
    <t xml:space="preserve">    HONGKONG（CNEE同行） 2-3RT</t>
  </si>
  <si>
    <t>USD ( 17 ) / ( 17 )</t>
  </si>
  <si>
    <t xml:space="preserve">    HONGKONG（CNEE同行） 3-5RT</t>
  </si>
  <si>
    <t>USD 3 / 3</t>
  </si>
  <si>
    <t xml:space="preserve">    HONGKONG（CNEE同行） ≥5RT</t>
  </si>
  <si>
    <t>USD 36 / 36</t>
  </si>
  <si>
    <t>■  以上报价对应CNEE为同行，LOCAL为 H$220 / 200 / 500</t>
  </si>
  <si>
    <t xml:space="preserve">    CEBU （直拼）</t>
  </si>
  <si>
    <t>USD 42 / 47</t>
  </si>
  <si>
    <t>日</t>
  </si>
  <si>
    <t>海丰</t>
  </si>
  <si>
    <t>CEBU</t>
  </si>
  <si>
    <t xml:space="preserve">    GUAM ( PP )</t>
  </si>
  <si>
    <t>USD 260 / 265</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</si>
  <si>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</si>
  <si>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</si>
  <si>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</si>
  <si>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</si>
  <si>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</si>
  <si>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</si>
  <si>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</si>
  <si>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</si>
  <si>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</si>
  <si>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</si>
  <si>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</si>
  <si>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</si>
  <si>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</si>
  <si>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</si>
  <si>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</si>
  <si>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</si>
  <si>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</si>
  <si>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</si>
  <si>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</si>
  <si>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</si>
  <si>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</si>
  <si>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</si>
  <si>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</si>
  <si>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</si>
  <si>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</si>
  <si>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</si>
  <si>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</si>
  <si>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</si>
  <si>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</si>
  <si>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</si>
  <si>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</si>
  <si>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</si>
  <si>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</si>
  <si>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</si>
  <si>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</si>
  <si>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</si>
  <si>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</si>
  <si>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</si>
  <si>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</si>
  <si>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</si>
  <si>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</si>
  <si>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</si>
  <si>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</si>
  <si>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</si>
  <si>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</si>
  <si>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</si>
  <si>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</si>
  <si>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</si>
  <si>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USD 305 / 310</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</si>
  <si>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</si>
  <si>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</si>
  <si>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</si>
  <si>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</si>
  <si>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</si>
  <si>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</si>
  <si>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</si>
  <si>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</si>
  <si>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</si>
  <si>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</si>
  <si>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</si>
  <si>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USD 73 / 78</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</si>
  <si>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</si>
  <si>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</si>
  <si>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</si>
  <si>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</si>
  <si>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</si>
  <si>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</si>
  <si>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</si>
  <si>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</si>
  <si>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</si>
  <si>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</si>
  <si>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</si>
  <si>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</si>
  <si>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PORT ELIZABETH</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</si>
  <si>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</si>
  <si>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</si>
  <si>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</si>
  <si>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</si>
  <si>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</si>
  <si>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</si>
  <si>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</si>
  <si>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</si>
  <si>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</si>
  <si>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</si>
  <si>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</si>
  <si>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</si>
  <si>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</si>
  <si>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</si>
  <si>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</si>
  <si>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</si>
  <si>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</si>
  <si>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</si>
  <si>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</si>
  <si>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</si>
  <si>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</si>
  <si>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</si>
  <si>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POINTE DES GALETS</t>
  </si>
  <si>
    <t xml:space="preserve">    TAMATAVE ( PP )</t>
  </si>
  <si>
    <t>TAMATAVE</t>
  </si>
  <si>
    <t xml:space="preserve">    REUNION( PP )</t>
  </si>
  <si>
    <t>REUNION</t>
  </si>
  <si>
    <t>MSK</t>
  </si>
  <si>
    <t>■  TEMA/APAPA/LAGOS 必须在提单上显示“PORT DUES USD20/RT MUST BE PAID BY CNEE”</t>
  </si>
  <si>
    <t>■  TEMA必须提供IDF NUMBER,LAGOS &amp; APAPA必须提供M NUMBER 以及 CTN NUMBER</t>
  </si>
  <si>
    <t>加拿大航线</t>
  </si>
  <si>
    <t xml:space="preserve">    VANCOUVER </t>
  </si>
  <si>
    <t>五(洋山)</t>
  </si>
  <si>
    <t>EMC(洋山）/EMC</t>
  </si>
  <si>
    <t>14-22</t>
  </si>
  <si>
    <t>VANCOUVER</t>
  </si>
  <si>
    <t xml:space="preserve">    MONTREAL </t>
  </si>
  <si>
    <t>COSCO(洋山)/COSCO(洋山)</t>
  </si>
  <si>
    <t>22-26</t>
  </si>
  <si>
    <t>MONTREAL</t>
  </si>
  <si>
    <t xml:space="preserve">    TORONTO </t>
  </si>
  <si>
    <t>TORONTO</t>
  </si>
  <si>
    <t>■  单票超过15CBM或者超过5TON的货物，价格单票确认！</t>
  </si>
  <si>
    <t>■  不含DDC: USD 18 / RT, ACI: USD 25 / BL，EBS：USD 4 / RT，如果单票大于等于5吨的，价格需要CASE BY CASE确认</t>
  </si>
  <si>
    <t>美西航线</t>
  </si>
  <si>
    <t xml:space="preserve"> LOS ANGELES / LONG BEACH（CNEE直客）</t>
  </si>
  <si>
    <t>一/五</t>
  </si>
  <si>
    <t>EMC（洋山）/HMM/HMM/EMC</t>
  </si>
  <si>
    <t>13-15</t>
  </si>
  <si>
    <t>LOS ANGELES,CA</t>
  </si>
  <si>
    <t>3~999</t>
  </si>
  <si>
    <t>YML/ONE/YML&amp;ONE/EMC/YML</t>
  </si>
  <si>
    <t xml:space="preserve"> LOS ANGELES / LONG BEACH（CNEE同行）</t>
  </si>
  <si>
    <t>■  单票超过15CBM或者超过10TON的货物，价格单票确认！</t>
  </si>
  <si>
    <t>■  LA 普船本港货物≤1加退USD20/RT;≤2加退USD15/RT；≤3加退USD10/RT. 只限用于直客!!!</t>
  </si>
  <si>
    <t xml:space="preserve">■  不含DDC &amp; BAF: USD 30 / RT, AMS: USD 25 / BL,  </t>
  </si>
  <si>
    <t xml:space="preserve"> LOS ANGELES / LONG BEACH</t>
  </si>
  <si>
    <t xml:space="preserve">三 </t>
  </si>
  <si>
    <t xml:space="preserve"> MATSON </t>
  </si>
  <si>
    <t>MATSON</t>
  </si>
  <si>
    <t>■  梅森快拆：11天到港，12天放货给司机</t>
  </si>
  <si>
    <t xml:space="preserve">■  不含DDC &amp; BAF: USD 30 / RT, AMS: USD 25 / BL, </t>
  </si>
  <si>
    <t>美东航线（洋山）</t>
  </si>
  <si>
    <t xml:space="preserve">    NEW YORK ( ALW )（CNEE同行）</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</si>
  <si>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</si>
  <si>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</si>
  <si>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</si>
  <si>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</si>
  <si>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</si>
  <si>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</si>
  <si>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</si>
  <si>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</si>
  <si>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</si>
  <si>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</si>
  <si>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</si>
  <si>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xml:space="preserve">    BALTIMORE,MD ( ALW )</t>
  </si>
  <si>
    <t>BALTIMORE,MD</t>
  </si>
  <si>
    <t xml:space="preserve">    BOSTON,MA ( ALW )</t>
  </si>
  <si>
    <t>BOSTON,MA</t>
  </si>
  <si>
    <t>USD 170/ 290</t>
  </si>
  <si>
    <t xml:space="preserve">    PHILADELPHIA,PA ( ALW )</t>
  </si>
  <si>
    <t>PHILADELPHIA,PA</t>
  </si>
  <si>
    <t>■  单票超过15CBM或者超过8TON的货物，价格单票确认！</t>
  </si>
  <si>
    <t>■  6/13起，NEW YORK 本港货≤1加退USD20/RT;≤2加退USD15/RT；≤3加退USD10/RT. 只限用于直客!!!</t>
  </si>
  <si>
    <t>■  不含DDC &amp; BAF: USD 30 / RT, AMS: USD 25 / BL,</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</si>
  <si>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</si>
  <si>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</si>
  <si>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</si>
  <si>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</si>
  <si>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</si>
  <si>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</si>
  <si>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</si>
  <si>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</si>
  <si>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</si>
  <si>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</si>
  <si>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</si>
  <si>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</si>
  <si>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</si>
  <si>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</si>
  <si>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</si>
  <si>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</si>
  <si>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</si>
  <si>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</si>
  <si>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</si>
  <si>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</si>
  <si>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</si>
  <si>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</si>
  <si>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</si>
  <si>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</si>
  <si>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三</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</si>
  <si>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</si>
  <si>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</si>
  <si>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</si>
  <si>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</si>
  <si>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</si>
  <si>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</si>
  <si>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</si>
  <si>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</si>
  <si>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</si>
  <si>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</si>
  <si>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</si>
  <si>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</si>
  <si>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</si>
  <si>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</si>
  <si>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</si>
  <si>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</si>
  <si>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</si>
  <si>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</si>
  <si>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xml:space="preserve">    PORT AU PRINCE ( PP )</t>
  </si>
  <si>
    <t>PORT AU PRINCE</t>
  </si>
  <si>
    <t>■  注:ATLANTA VIA NYC的货物,毛重/363KGS&lt;立方的为轻货</t>
  </si>
  <si>
    <t>东南亚航线</t>
  </si>
  <si>
    <t xml:space="preserve">    SINGAPORE ＞10RT 直客</t>
  </si>
  <si>
    <t>USD ( 85 ) / ( 80 )</t>
  </si>
  <si>
    <t>一/四/五/六</t>
  </si>
  <si>
    <t>RCLD/HMM/KMTC/OOCL/KMTC</t>
  </si>
  <si>
    <t>SINGAPORE</t>
  </si>
  <si>
    <t>10~999</t>
  </si>
  <si>
    <t xml:space="preserve">    SINGAPORE ≤1RT</t>
  </si>
  <si>
    <t>USD ( 150 ) / ( 105 )</t>
  </si>
  <si>
    <t xml:space="preserve">    SINGAPORE 10~15RT 同行</t>
  </si>
  <si>
    <t>USD ( 75 ) / ( 70 )</t>
  </si>
  <si>
    <t>10~15</t>
  </si>
  <si>
    <t xml:space="preserve">    SINGAPORE ≥15RT 同行</t>
  </si>
  <si>
    <t>USD ( 50 ) / ( 45 )</t>
  </si>
  <si>
    <t>15~999</t>
  </si>
  <si>
    <t xml:space="preserve">    SINGAPORE 1~10RT</t>
  </si>
  <si>
    <t>USD ( 105 ) / ( 100 )</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</si>
  <si>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</si>
  <si>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</si>
  <si>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</si>
  <si>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</si>
  <si>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</si>
  <si>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</si>
  <si>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</si>
  <si>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</si>
  <si>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</si>
  <si>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</si>
  <si>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</si>
  <si>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</si>
  <si>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</si>
  <si>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</si>
  <si>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</si>
  <si>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</si>
  <si>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</si>
  <si>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</si>
  <si>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</si>
  <si>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</si>
  <si>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</si>
  <si>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</si>
  <si>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</si>
  <si>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</si>
  <si>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</si>
  <si>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</si>
  <si>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</si>
  <si>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</si>
  <si>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</si>
  <si>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</si>
  <si>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</si>
  <si>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</si>
  <si>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</si>
  <si>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</si>
  <si>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</si>
  <si>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</si>
  <si>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</si>
  <si>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</si>
  <si>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</si>
  <si>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</si>
  <si>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</si>
  <si>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</si>
  <si>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</si>
  <si>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</si>
  <si>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USD 55 / 60</t>
  </si>
  <si>
    <t>三/五</t>
  </si>
  <si>
    <t>RCL/SITC</t>
  </si>
  <si>
    <t>SIHANOUKVILLE</t>
  </si>
  <si>
    <t xml:space="preserve">    PHNOMPENH ( PP )</t>
  </si>
  <si>
    <t>USD 80 / 85</t>
  </si>
  <si>
    <t>PHNOM PENH</t>
  </si>
  <si>
    <t xml:space="preserve">    YANGON ( PP )</t>
  </si>
  <si>
    <t>USD 100/ 110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</si>
  <si>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</si>
  <si>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</si>
  <si>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</si>
  <si>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</si>
  <si>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</si>
  <si>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</si>
  <si>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</si>
  <si>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</si>
  <si>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</si>
  <si>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</si>
  <si>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</si>
  <si>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</si>
  <si>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</si>
  <si>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</si>
  <si>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三/四/五/日</t>
  </si>
  <si>
    <t>SITC/JJ/SITC&amp;KMTC/RCL</t>
  </si>
  <si>
    <t>7-12</t>
  </si>
  <si>
    <t>BANGKOK</t>
  </si>
  <si>
    <t xml:space="preserve">    LAEM CHABANG</t>
  </si>
  <si>
    <t>USD 7 / 12</t>
  </si>
  <si>
    <t>五/日</t>
  </si>
  <si>
    <t>SITC/RCL</t>
  </si>
  <si>
    <t>LAEM CHABANG</t>
  </si>
  <si>
    <t>■  单票超过20CBM或者超过10TON的货物，价格单票确认！</t>
  </si>
  <si>
    <t>■ 因BANGKOK码头近期拥堵严重,靠港码头临时变动频繁,详情请与操作联系.</t>
  </si>
  <si>
    <t xml:space="preserve">    JAKARTA ≤1RT</t>
  </si>
  <si>
    <t>USD ( 316 ) / ( 311 )</t>
  </si>
  <si>
    <t>三/六</t>
  </si>
  <si>
    <t>KMTC (3号码头)/KMTC (1号码头)</t>
  </si>
  <si>
    <t>JAKARTA</t>
  </si>
  <si>
    <t xml:space="preserve">    JAKARTA</t>
  </si>
  <si>
    <t>USD ( 116 ) / ( 111 )</t>
  </si>
  <si>
    <t>SEMARANG</t>
  </si>
  <si>
    <t xml:space="preserve">    SEMARANG ≤1RT</t>
  </si>
  <si>
    <t>USD ( 110 ) / ( 105 )</t>
  </si>
  <si>
    <t>SURABAYA</t>
  </si>
  <si>
    <t xml:space="preserve">    SEMARANG </t>
  </si>
  <si>
    <t>USD ( 10 ) / ( 5 )</t>
  </si>
  <si>
    <t>MANILA</t>
  </si>
  <si>
    <t xml:space="preserve">    SURABAYA ≤1RT</t>
  </si>
  <si>
    <t>USD ( 150 ) / ( 145 )</t>
  </si>
  <si>
    <t>外运</t>
  </si>
  <si>
    <t xml:space="preserve">    SURABAYA </t>
  </si>
  <si>
    <t>USD ( 20 ) / ( 15 )</t>
  </si>
  <si>
    <t xml:space="preserve">    MANILA</t>
  </si>
  <si>
    <t>USD  （35）  / （30）</t>
  </si>
  <si>
    <t>SNL 北港/SITC 南北港</t>
  </si>
  <si>
    <t>■  JAKARTA ，单件大等于3吨小等于5吨，目的港加收USD50/BL拆箱费，单件大于5吨，加收USD150/BL拆箱费</t>
  </si>
  <si>
    <t>HAIPHONG</t>
  </si>
  <si>
    <t>HANOI</t>
  </si>
  <si>
    <t xml:space="preserve">    HAIPHONG（CNEE直客）</t>
  </si>
  <si>
    <t>三/四/五/六</t>
  </si>
  <si>
    <t>SITC/SITC/SNL/SITC</t>
  </si>
  <si>
    <t xml:space="preserve">    HAIPHONG（CNEE同行）</t>
  </si>
  <si>
    <t xml:space="preserve">    HANOI ( MIN 2CBM )</t>
  </si>
  <si>
    <t>SITC/SITC/SITC/SITC</t>
  </si>
  <si>
    <t>■  去Hanoi的货，需要cnee自行在haiphong清关，清好后送门点的！！</t>
  </si>
  <si>
    <t>HO CHI MINH CITY</t>
  </si>
  <si>
    <t>DANANG</t>
  </si>
  <si>
    <t xml:space="preserve">    HO CHI MINH （CNEE直客）</t>
  </si>
  <si>
    <t>二/三/五/六/日</t>
  </si>
  <si>
    <t>WHL/KMTC/WHL&amp;SITC/SITC/COSCO</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</si>
  <si>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</si>
  <si>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</si>
  <si>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</si>
  <si>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PORT KELANG</t>
  </si>
  <si>
    <t>PENANG</t>
  </si>
  <si>
    <t>PASIR GUDANG</t>
  </si>
  <si>
    <t xml:space="preserve">    PORT KELANG</t>
  </si>
  <si>
    <t>一/四/六</t>
  </si>
  <si>
    <t>IAL北港/KMTC西港/KMTC北港</t>
  </si>
  <si>
    <t xml:space="preserve">    PENANG</t>
  </si>
  <si>
    <t>KMTC</t>
  </si>
  <si>
    <t xml:space="preserve">    PASIR GUDANG </t>
  </si>
  <si>
    <t>CNC</t>
  </si>
  <si>
    <t>■  ETA 4/1号开始，马来西亚港口征收GST=6%（消费税）</t>
  </si>
  <si>
    <t>JEBEL ALI</t>
  </si>
  <si>
    <t>1~3</t>
  </si>
  <si>
    <t>中东航线</t>
  </si>
  <si>
    <t xml:space="preserve">    DUBAI / JEBEL ALI ＞3RT</t>
  </si>
  <si>
    <t>YML/OOCL/OOCL</t>
  </si>
  <si>
    <t>DAMMAM</t>
  </si>
  <si>
    <t xml:space="preserve">    DUBAI / JEBEL ALI ≤3RT</t>
  </si>
  <si>
    <t xml:space="preserve">    DUBAI / JEBEL ALI ≤1RT</t>
  </si>
  <si>
    <t>JEDDAH</t>
  </si>
  <si>
    <t xml:space="preserve">    ABU DHABI</t>
  </si>
  <si>
    <t>KUWAIT</t>
  </si>
  <si>
    <t xml:space="preserve">    DAMMAM </t>
  </si>
  <si>
    <t>洋山25</t>
  </si>
  <si>
    <t>RIYADH</t>
  </si>
  <si>
    <t xml:space="preserve">    JEDDAH </t>
  </si>
  <si>
    <t>25-30</t>
  </si>
  <si>
    <t>AQABA</t>
  </si>
  <si>
    <t xml:space="preserve">    KUWAIT </t>
  </si>
  <si>
    <t>BANDAR ABBAS</t>
  </si>
  <si>
    <t xml:space="preserve">    RIYADH </t>
  </si>
  <si>
    <t>APL</t>
  </si>
  <si>
    <t>HAMAD</t>
  </si>
  <si>
    <t xml:space="preserve">    AQABA ( PP ) </t>
  </si>
  <si>
    <t>YML</t>
  </si>
  <si>
    <t>洋山30</t>
  </si>
  <si>
    <t>ABU DHABI</t>
  </si>
  <si>
    <t xml:space="preserve">    BANDAR ABBAS</t>
  </si>
  <si>
    <t>BAHRAIN</t>
  </si>
  <si>
    <t xml:space="preserve">    HAMAD 直拼</t>
  </si>
  <si>
    <t>HMM</t>
  </si>
  <si>
    <r>
      <rPr>
        <sz val="10"/>
        <color theme="1"/>
        <rFont val="黑体"/>
        <family val="3"/>
        <charset val="134"/>
      </rPr>
      <t>2</t>
    </r>
    <r>
      <rPr>
        <sz val="10"/>
        <color theme="1"/>
        <rFont val="黑体"/>
        <family val="3"/>
        <charset val="134"/>
      </rPr>
      <t>8-30</t>
    </r>
  </si>
  <si>
    <t>DJIBOUTI</t>
  </si>
  <si>
    <t>SOHAR</t>
  </si>
  <si>
    <t xml:space="preserve">    BAHRAIN</t>
  </si>
  <si>
    <t>PORT SUDAN</t>
  </si>
  <si>
    <t xml:space="preserve">    DJIBOUTI ( PP )</t>
  </si>
  <si>
    <t>SHARJAH</t>
  </si>
  <si>
    <t xml:space="preserve">    SOHAR</t>
  </si>
  <si>
    <t xml:space="preserve">    SHARJAH</t>
  </si>
  <si>
    <t xml:space="preserve">    ADEN</t>
  </si>
  <si>
    <t xml:space="preserve">    SALALAH</t>
  </si>
  <si>
    <t xml:space="preserve">    UMM QASR</t>
  </si>
  <si>
    <t>MOMBASA</t>
  </si>
  <si>
    <t xml:space="preserve">    PORT SUDAN</t>
  </si>
  <si>
    <t xml:space="preserve">    MOMBASA ( PP ) 直拼</t>
  </si>
  <si>
    <t xml:space="preserve">    NAIROBI（MIN2）</t>
  </si>
  <si>
    <r>
      <rPr>
        <sz val="10"/>
        <rFont val="黑体"/>
        <family val="3"/>
        <charset val="134"/>
      </rPr>
      <t xml:space="preserve">■  TON: M3 </t>
    </r>
    <r>
      <rPr>
        <sz val="10"/>
        <rFont val="宋体"/>
        <family val="3"/>
        <charset val="134"/>
      </rPr>
      <t>≥</t>
    </r>
    <r>
      <rPr>
        <sz val="10"/>
        <rFont val="黑体"/>
        <family val="3"/>
        <charset val="134"/>
      </rPr>
      <t>0.75，则为重货运价，另加重量附加费USD20/TON</t>
    </r>
  </si>
  <si>
    <t>开航日</t>
  </si>
  <si>
    <t>■  以上港口单件货物超过5吨需CASE BY CASE确认,DUBAI单件不能超过2.5ton和3米,沙特货物要以托盘形式出运,单件必须小于2吨</t>
  </si>
  <si>
    <t>COLOMBO</t>
  </si>
  <si>
    <t>COCHIN</t>
  </si>
  <si>
    <t>印巴航线</t>
  </si>
  <si>
    <t>TUTICORIN</t>
  </si>
  <si>
    <t xml:space="preserve">    COLOMBO ( PP )</t>
  </si>
  <si>
    <t>16</t>
  </si>
  <si>
    <t>MALE</t>
  </si>
  <si>
    <t xml:space="preserve">    COCHIN</t>
  </si>
  <si>
    <t>一/三</t>
  </si>
  <si>
    <t>OOCL/EMC</t>
  </si>
  <si>
    <t>25-35</t>
  </si>
  <si>
    <t>KARACHI</t>
  </si>
  <si>
    <t xml:space="preserve">    TUTICORIN </t>
  </si>
  <si>
    <t xml:space="preserve">    MALE ( PP )</t>
  </si>
  <si>
    <t>LAHORE</t>
  </si>
  <si>
    <t xml:space="preserve">    KARACHI ＞1RT</t>
  </si>
  <si>
    <t>IAL/YML&amp;ZIM</t>
  </si>
  <si>
    <t>16-20</t>
  </si>
  <si>
    <t>CHITTAGONG</t>
  </si>
  <si>
    <t xml:space="preserve">    KARACHI ≤1RT</t>
  </si>
  <si>
    <t xml:space="preserve">    LAHORE ( MIN 3CBM )</t>
  </si>
  <si>
    <t xml:space="preserve">    CHITTAGONG ( PP )</t>
  </si>
  <si>
    <t>USD 300 / 350</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</si>
  <si>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</si>
  <si>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</si>
  <si>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</si>
  <si>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</si>
  <si>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CALCUTTA</t>
  </si>
  <si>
    <t>CHENNAI</t>
  </si>
  <si>
    <t>0~2</t>
  </si>
  <si>
    <t xml:space="preserve">    CALCUTTA / KOLKATA</t>
  </si>
  <si>
    <t>二</t>
  </si>
  <si>
    <t>RCL/CMA</t>
  </si>
  <si>
    <t>NEW DELHI</t>
  </si>
  <si>
    <t xml:space="preserve">    MADRAS / CHENNAI ＞2RT</t>
  </si>
  <si>
    <t>USD 67 / 77</t>
  </si>
  <si>
    <t>IAL</t>
  </si>
  <si>
    <t>NHAVA SHEVA</t>
  </si>
  <si>
    <t xml:space="preserve">    MADRAS / CHENNAI ≤2RT</t>
  </si>
  <si>
    <t>USD 62 / 72</t>
  </si>
  <si>
    <t xml:space="preserve">    NEW DELHI</t>
  </si>
  <si>
    <t>SCI&amp;HAMSUD</t>
  </si>
  <si>
    <t>BANGALORE</t>
  </si>
  <si>
    <t xml:space="preserve">    NHAVA SHEVA  ＞2RT</t>
  </si>
  <si>
    <t>一/三/六</t>
  </si>
  <si>
    <t>ZIM&amp;OOCL/WHL/IAL</t>
  </si>
  <si>
    <t>15-18</t>
  </si>
  <si>
    <t>HYDERABAD</t>
  </si>
  <si>
    <t xml:space="preserve">    NHAVA SHEVA  ≤2RT</t>
  </si>
  <si>
    <t>MUMBAI</t>
  </si>
  <si>
    <t xml:space="preserve">    BANGALORE</t>
  </si>
  <si>
    <t>USD 72 / 82</t>
  </si>
  <si>
    <t>AHMEDABAD</t>
  </si>
  <si>
    <t xml:space="preserve">    HYDERABAD</t>
  </si>
  <si>
    <t>USD 82 / 92</t>
  </si>
  <si>
    <t xml:space="preserve">    AHMEDABAD</t>
  </si>
  <si>
    <t>■  CHENNAI / NHAVA SHEVA  超过15方需CASE BY CASE确认。</t>
  </si>
  <si>
    <t>■  ETA 2016/6/1起，若海运费到付，加收4.5%的进口运费服务税</t>
  </si>
  <si>
    <t>ASHDOD</t>
  </si>
  <si>
    <t>HAIFA</t>
  </si>
  <si>
    <r>
      <rPr>
        <b/>
        <sz val="10"/>
        <color indexed="9"/>
        <rFont val="宋体"/>
        <family val="3"/>
        <charset val="134"/>
      </rPr>
      <t>以色列</t>
    </r>
    <r>
      <rPr>
        <b/>
        <sz val="10"/>
        <color indexed="9"/>
        <rFont val="宋体"/>
        <family val="3"/>
        <charset val="134"/>
      </rPr>
      <t>航线（洋山）</t>
    </r>
  </si>
  <si>
    <t>TEL AVIV</t>
  </si>
  <si>
    <t xml:space="preserve">    ASHDOD </t>
  </si>
  <si>
    <t>24</t>
  </si>
  <si>
    <t xml:space="preserve">    HAIFA </t>
  </si>
  <si>
    <t>25-34</t>
  </si>
  <si>
    <t xml:space="preserve">    TEL AVIV </t>
  </si>
  <si>
    <t>28-37</t>
  </si>
  <si>
    <t>■  单票货物≥15/rt，运价case by case。</t>
  </si>
  <si>
    <t>■  重量附加费 TON:M3&gt;=0.75 另加USD20/TON</t>
  </si>
  <si>
    <t>VALENCIA</t>
  </si>
  <si>
    <t>ALGECIRAS</t>
  </si>
  <si>
    <t>西地中海航线（洋山）</t>
  </si>
  <si>
    <t xml:space="preserve">CISF </t>
  </si>
  <si>
    <t>BARCELONA</t>
  </si>
  <si>
    <t xml:space="preserve">    VALENCIA 直拼 </t>
  </si>
  <si>
    <t>YML&amp;ONE</t>
  </si>
  <si>
    <t xml:space="preserve">    ALGECIRAS 直拼</t>
  </si>
  <si>
    <t>ONE&amp;HMM</t>
  </si>
  <si>
    <t>30</t>
  </si>
  <si>
    <t>BILBAO</t>
  </si>
  <si>
    <t xml:space="preserve">    BARCELONA  </t>
  </si>
  <si>
    <t>HMM/YML&amp;ONE</t>
  </si>
  <si>
    <t>28-32</t>
  </si>
  <si>
    <t>VALLETTA</t>
  </si>
  <si>
    <t>MALTA</t>
  </si>
  <si>
    <t xml:space="preserve">    MADRID </t>
  </si>
  <si>
    <t>35-40</t>
  </si>
  <si>
    <t xml:space="preserve">    BILBAO </t>
  </si>
  <si>
    <t>TENERIFE</t>
  </si>
  <si>
    <t xml:space="preserve">    VALLETTA</t>
  </si>
  <si>
    <t>ALGIERS</t>
  </si>
  <si>
    <t xml:space="preserve">    MALTA  直拼</t>
  </si>
  <si>
    <t xml:space="preserve">    TENERIFE</t>
  </si>
  <si>
    <t xml:space="preserve">    ALGER/ALGIERS 直拼 （ PP ）</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</si>
  <si>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</si>
  <si>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</si>
  <si>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</si>
  <si>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</si>
  <si>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</si>
  <si>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</si>
  <si>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</si>
  <si>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</si>
  <si>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</si>
  <si>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LA SPEZIA</t>
  </si>
  <si>
    <t xml:space="preserve">  GENOVA/MILANO </t>
  </si>
  <si>
    <t>二/日</t>
  </si>
  <si>
    <t>HMM&amp;EMC/YML&amp;ONE</t>
  </si>
  <si>
    <t>28-30</t>
  </si>
  <si>
    <t>LIVORNO</t>
  </si>
  <si>
    <t xml:space="preserve">  ANCONA</t>
  </si>
  <si>
    <t>FIRENZE</t>
  </si>
  <si>
    <t>NAPLES</t>
  </si>
  <si>
    <t>TRIESTE</t>
  </si>
  <si>
    <t xml:space="preserve">  FLORENCE / FIRENZE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</si>
  <si>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</si>
  <si>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</si>
  <si>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</si>
  <si>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</si>
  <si>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</si>
  <si>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</si>
  <si>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</si>
  <si>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</si>
  <si>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</si>
  <si>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</si>
  <si>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 xml:space="preserve">  TUNIS ( PP ) </t>
  </si>
  <si>
    <t>TANGIER</t>
  </si>
  <si>
    <t xml:space="preserve">  SFAX ( PP ) </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</si>
  <si>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</si>
  <si>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</si>
  <si>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</si>
  <si>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</si>
  <si>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</si>
  <si>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</si>
  <si>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</si>
  <si>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</si>
  <si>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</si>
  <si>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</si>
  <si>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</si>
  <si>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</si>
  <si>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</si>
  <si>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</si>
  <si>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</si>
  <si>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 xml:space="preserve">  ALEXANDRIA</t>
  </si>
  <si>
    <t>五/六</t>
  </si>
  <si>
    <t>老港 COSCO/YML(周五） &amp; 新港 EMC/COSCO（周六）</t>
  </si>
  <si>
    <t>SOKHNA</t>
  </si>
  <si>
    <t xml:space="preserve">  DAMIETTA</t>
  </si>
  <si>
    <t>PORT SAID</t>
  </si>
  <si>
    <t xml:space="preserve">  CAIRO</t>
  </si>
  <si>
    <t>PIRAEUS</t>
  </si>
  <si>
    <t xml:space="preserve">  SOKHNA</t>
  </si>
  <si>
    <t>ATHENS</t>
  </si>
  <si>
    <t xml:space="preserve">  PORT SAID</t>
  </si>
  <si>
    <t>THESSALONIKI</t>
  </si>
  <si>
    <t xml:space="preserve">  PIRAEUS </t>
  </si>
  <si>
    <t>COSCO&amp;HPLA</t>
  </si>
  <si>
    <t>ISTANBUL</t>
  </si>
  <si>
    <t xml:space="preserve">  ATHENS </t>
  </si>
  <si>
    <t xml:space="preserve">  THESSALONIKI </t>
  </si>
  <si>
    <t>ONE&amp;EMC</t>
  </si>
  <si>
    <t xml:space="preserve">  HAYDARPASA（CNEE直客） </t>
  </si>
  <si>
    <t>IZMIR</t>
  </si>
  <si>
    <t xml:space="preserve">  ISTANBUL/KUMPORT/AMBARLI(CNEE同行)</t>
  </si>
  <si>
    <t>二/三</t>
  </si>
  <si>
    <t>ONE&amp;YML/EMC</t>
  </si>
  <si>
    <t>24-28</t>
  </si>
  <si>
    <t xml:space="preserve">  ISTANBUL/KUMPORT/AMBARLI(CNEE直客)</t>
  </si>
  <si>
    <t>GEBZE</t>
  </si>
  <si>
    <t xml:space="preserve">  IZMIR（CNEE同行）</t>
  </si>
  <si>
    <t xml:space="preserve">  IZMIR（CNEE直客） </t>
  </si>
  <si>
    <t>MERSIN</t>
  </si>
  <si>
    <t xml:space="preserve">  GEBZE（CNEE同行） </t>
  </si>
  <si>
    <t xml:space="preserve">  GEBZE（CNEE直客） </t>
  </si>
  <si>
    <t>GEMLIK</t>
  </si>
  <si>
    <t xml:space="preserve">  MERSIN 直拼（CNEE同行） </t>
  </si>
  <si>
    <t xml:space="preserve">  MERSIN 直拼（CNEE直客） </t>
  </si>
  <si>
    <t>BEIRUT</t>
  </si>
  <si>
    <t>LATTAKIA</t>
  </si>
  <si>
    <t xml:space="preserve">  GEMLIK（CNEE直客） </t>
  </si>
  <si>
    <t>LIMASSOL</t>
  </si>
  <si>
    <t>CMA/MSC</t>
  </si>
  <si>
    <t>CMA/COSCO</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</si>
  <si>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</si>
  <si>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</si>
  <si>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</si>
  <si>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</si>
  <si>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</si>
  <si>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</si>
  <si>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</si>
  <si>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</si>
  <si>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</si>
  <si>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</si>
  <si>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</si>
  <si>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</si>
  <si>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</si>
  <si>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</si>
  <si>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</si>
  <si>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</si>
  <si>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HMM/HMM/COSCO/COSCO/OOCL/COSCO</t>
  </si>
  <si>
    <t>32-38</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</si>
  <si>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</si>
  <si>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</si>
  <si>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</si>
  <si>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</si>
  <si>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</si>
  <si>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</si>
  <si>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</si>
  <si>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</si>
  <si>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</si>
  <si>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</si>
  <si>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PRAHA</t>
  </si>
  <si>
    <t>东欧航线（洋山）</t>
  </si>
  <si>
    <t>BELGRADE</t>
  </si>
  <si>
    <t xml:space="preserve">  BUDAPEST 直拼 </t>
  </si>
  <si>
    <t>CMA/COSCO/MSK</t>
  </si>
  <si>
    <t>RIJEKA</t>
  </si>
  <si>
    <t>KOPER</t>
  </si>
  <si>
    <t xml:space="preserve">  PRAGUE / PRAHA  直拼</t>
  </si>
  <si>
    <t>VIENNA</t>
  </si>
  <si>
    <t xml:space="preserve">  BELGRADE  直拼  </t>
  </si>
  <si>
    <t xml:space="preserve">  RIJEKA   </t>
  </si>
  <si>
    <t>CMA&amp;COSCO/MSK</t>
  </si>
  <si>
    <t xml:space="preserve">  VIENNA / WIEN  </t>
  </si>
  <si>
    <t>30/32</t>
  </si>
  <si>
    <t>ZURICH</t>
  </si>
  <si>
    <t>ZAGREB</t>
  </si>
  <si>
    <t xml:space="preserve">  ZURICH   </t>
  </si>
  <si>
    <t>SALZBURG</t>
  </si>
  <si>
    <t xml:space="preserve">  BASEL</t>
  </si>
  <si>
    <t>GRAZ</t>
  </si>
  <si>
    <t xml:space="preserve">  ZAGREB   </t>
  </si>
  <si>
    <t>LINZ</t>
  </si>
  <si>
    <t>DURRES</t>
  </si>
  <si>
    <t>GDYNIA</t>
  </si>
  <si>
    <t xml:space="preserve">  LINZ  </t>
  </si>
  <si>
    <t>GDANSK</t>
  </si>
  <si>
    <t xml:space="preserve">  DURRES </t>
  </si>
  <si>
    <t>USD 198 / 203</t>
  </si>
  <si>
    <t xml:space="preserve">  GDYNIA </t>
  </si>
  <si>
    <t>WARSAW</t>
  </si>
  <si>
    <t xml:space="preserve">  GDANSK </t>
  </si>
  <si>
    <t>KATOWICE</t>
  </si>
  <si>
    <t xml:space="preserve">  WARSAW </t>
  </si>
  <si>
    <t>LODZ</t>
  </si>
  <si>
    <t> KRAKOW</t>
  </si>
  <si>
    <t>VARNA</t>
  </si>
  <si>
    <t> POZNAN</t>
  </si>
  <si>
    <t>SOFIA</t>
  </si>
  <si>
    <t xml:space="preserve">  VARNA </t>
  </si>
  <si>
    <t>CONSTANZA</t>
  </si>
  <si>
    <t xml:space="preserve">  BURGAS  </t>
  </si>
  <si>
    <t>BUCHAREST</t>
  </si>
  <si>
    <t xml:space="preserve">  SOFIA</t>
  </si>
  <si>
    <t>KLAIPEDA</t>
  </si>
  <si>
    <t xml:space="preserve">  CONSTANZA </t>
  </si>
  <si>
    <t>COSCO/CMA/APL</t>
  </si>
  <si>
    <t>VILNIUS</t>
  </si>
  <si>
    <t xml:space="preserve">  BUCHAREST</t>
  </si>
  <si>
    <t>39-44</t>
  </si>
  <si>
    <t>MINSK</t>
  </si>
  <si>
    <t xml:space="preserve">  KLAIPEDA </t>
  </si>
  <si>
    <t>ONE/YML</t>
  </si>
  <si>
    <t>RIGA</t>
  </si>
  <si>
    <t xml:space="preserve">  VILNIUS</t>
  </si>
  <si>
    <t>TALLINN</t>
  </si>
  <si>
    <t xml:space="preserve">  RIGA</t>
  </si>
  <si>
    <t>VLADIVOSTOK</t>
  </si>
  <si>
    <t xml:space="preserve">  TALLINN</t>
  </si>
  <si>
    <t>MOSCOW</t>
  </si>
  <si>
    <t>ST PETERSBURG</t>
  </si>
  <si>
    <t xml:space="preserve">  ST PETERSBURG 直拼</t>
  </si>
  <si>
    <t>USD 224 / 229</t>
  </si>
  <si>
    <t>SINOKOR</t>
  </si>
  <si>
    <t xml:space="preserve">  VLADIVOSTOK 直拼 </t>
  </si>
  <si>
    <t>USD 190 / 200</t>
  </si>
  <si>
    <t>FESCO</t>
  </si>
  <si>
    <t>ODESSA</t>
  </si>
  <si>
    <t xml:space="preserve">  MOSCOW</t>
  </si>
  <si>
    <t>USD 234 / 239</t>
  </si>
  <si>
    <t>ILYICHEVSK</t>
  </si>
  <si>
    <t xml:space="preserve">  MINSK</t>
  </si>
  <si>
    <t>USD 260 / 270</t>
  </si>
  <si>
    <t>KIEV</t>
  </si>
  <si>
    <t>POTI</t>
  </si>
  <si>
    <t xml:space="preserve">  KIEV</t>
  </si>
  <si>
    <t xml:space="preserve">  POTI 直拼</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</si>
  <si>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</si>
  <si>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</si>
  <si>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</si>
  <si>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</si>
  <si>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</si>
  <si>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</si>
  <si>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MANCHESTER</t>
  </si>
  <si>
    <t xml:space="preserve">  FELIXSTOWE </t>
  </si>
  <si>
    <t>一/六</t>
  </si>
  <si>
    <t>28-35</t>
  </si>
  <si>
    <t>BIRMINGHAM</t>
  </si>
  <si>
    <t xml:space="preserve">  SOUTHAMPTON </t>
  </si>
  <si>
    <t>CMA/APL</t>
  </si>
  <si>
    <t>LIVERPOOL</t>
  </si>
  <si>
    <t xml:space="preserve">  MANCHESTER  </t>
  </si>
  <si>
    <t>一/五/六</t>
  </si>
  <si>
    <t>CMA/APL/COSCO</t>
  </si>
  <si>
    <t>FEL/SOU</t>
  </si>
  <si>
    <t>GLASGOW</t>
  </si>
  <si>
    <t xml:space="preserve">  BIRMINGHAM </t>
  </si>
  <si>
    <t>32-35</t>
  </si>
  <si>
    <t>LEEDS</t>
  </si>
  <si>
    <t xml:space="preserve">  LIVERPOOL </t>
  </si>
  <si>
    <t>LONDON</t>
  </si>
  <si>
    <t xml:space="preserve">  GLASGOW </t>
  </si>
  <si>
    <t>THAMESPORT</t>
  </si>
  <si>
    <t xml:space="preserve">  LEEDS </t>
  </si>
  <si>
    <t xml:space="preserve">  LONDON  </t>
  </si>
  <si>
    <t xml:space="preserve">  THAMES PORT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</si>
  <si>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</si>
  <si>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</si>
  <si>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</si>
  <si>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</si>
  <si>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</si>
  <si>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</si>
  <si>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</si>
  <si>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</si>
  <si>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</si>
  <si>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</si>
  <si>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</si>
  <si>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3~20</t>
  </si>
  <si>
    <t>AMSTERDAM</t>
  </si>
  <si>
    <t>REYKJAVIK</t>
  </si>
  <si>
    <t xml:space="preserve">  ROTTERDAM </t>
  </si>
  <si>
    <t>OOCL&amp;CMA/APL&amp;CMA/ONE&amp;HMM&amp;CMA</t>
  </si>
  <si>
    <t>28-34</t>
  </si>
  <si>
    <t>DUBLIN</t>
  </si>
  <si>
    <t xml:space="preserve">  AMSTERDAM </t>
  </si>
  <si>
    <t>ROTERDAM</t>
  </si>
  <si>
    <t>36-42</t>
  </si>
  <si>
    <t>CORK</t>
  </si>
  <si>
    <t xml:space="preserve">  REYKJAVIK ( PP )</t>
  </si>
  <si>
    <t>40-50</t>
  </si>
  <si>
    <t>BELFAST</t>
  </si>
  <si>
    <t xml:space="preserve">  DUBLIN </t>
  </si>
  <si>
    <t>HPL/YML </t>
  </si>
  <si>
    <t>LE HAVRE</t>
  </si>
  <si>
    <t xml:space="preserve">  CORK </t>
  </si>
  <si>
    <t>PARIS</t>
  </si>
  <si>
    <t xml:space="preserve">  BELFAST </t>
  </si>
  <si>
    <t>LEIXOES</t>
  </si>
  <si>
    <t>LISBON</t>
  </si>
  <si>
    <t xml:space="preserve">  LE HAVRE </t>
  </si>
  <si>
    <t>OPORTO</t>
  </si>
  <si>
    <t xml:space="preserve">  PARIS </t>
  </si>
  <si>
    <t>EMC/CMA/COSCO</t>
  </si>
  <si>
    <t>30-38</t>
  </si>
  <si>
    <t xml:space="preserve">  LEIXOES / LISBON </t>
  </si>
  <si>
    <t>ONE/OOCL</t>
  </si>
  <si>
    <t xml:space="preserve">  OPORTO / PORTO </t>
  </si>
  <si>
    <t>LEIXOES / LISBON</t>
  </si>
  <si>
    <t>■  ROTTERDAM本港货，单票货物≤1RT,另-USD22/RT,1&lt;单票货物≤3RT,另-USD12/RT ; LE HAVRE本港货，单票货物≤1RT,另-USD15/RT,1&lt;单票货物≤3RT,另-USD5/RT</t>
  </si>
  <si>
    <t>AARHUS</t>
  </si>
  <si>
    <t>北欧航线（洋山）</t>
  </si>
  <si>
    <t xml:space="preserve">  AARHUS </t>
  </si>
  <si>
    <t>ONE&amp;COSCO</t>
  </si>
  <si>
    <t>COPENHAGEN</t>
  </si>
  <si>
    <t xml:space="preserve">  COPENHAGEN </t>
  </si>
  <si>
    <t>GOTHENBURG</t>
  </si>
  <si>
    <t>HELSINGBORG</t>
  </si>
  <si>
    <t>MALMO</t>
  </si>
  <si>
    <t xml:space="preserve">  GOTHENBURG </t>
  </si>
  <si>
    <t>43</t>
  </si>
  <si>
    <t>STOCKHOLM</t>
  </si>
  <si>
    <t xml:space="preserve">  HELSINGBORG </t>
  </si>
  <si>
    <t>46</t>
  </si>
  <si>
    <t>OSLO</t>
  </si>
  <si>
    <t xml:space="preserve">  MALMO</t>
  </si>
  <si>
    <t>BERGEN</t>
  </si>
  <si>
    <t xml:space="preserve">  STOCKHOLM</t>
  </si>
  <si>
    <t>STAVANGER</t>
  </si>
  <si>
    <t xml:space="preserve">  OSLO </t>
  </si>
  <si>
    <t>HELSINKI</t>
  </si>
  <si>
    <t xml:space="preserve">  BERGEN </t>
  </si>
  <si>
    <t>KOTKA</t>
  </si>
  <si>
    <t xml:space="preserve">  STAVANGER</t>
  </si>
  <si>
    <t>TURKU</t>
  </si>
  <si>
    <t xml:space="preserve">  HELSINKI </t>
  </si>
  <si>
    <t>33-38</t>
  </si>
  <si>
    <t xml:space="preserve">  KOTKA</t>
  </si>
  <si>
    <t>38-43</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</si>
  <si>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</si>
  <si>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</si>
  <si>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</si>
  <si>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</si>
  <si>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</si>
  <si>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</si>
  <si>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</si>
  <si>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</si>
  <si>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</si>
  <si>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 xml:space="preserve">    BUENOS AIRES </t>
  </si>
  <si>
    <t>USD20</t>
  </si>
  <si>
    <t>HMM&amp;COSCO/HAM SUD&amp;YML</t>
  </si>
  <si>
    <t>ITAJAI</t>
  </si>
  <si>
    <t xml:space="preserve">    MONTEVIDEO </t>
  </si>
  <si>
    <t>USD40</t>
  </si>
  <si>
    <t>SANTOS</t>
  </si>
  <si>
    <t xml:space="preserve">    ASUNCION</t>
  </si>
  <si>
    <t>PARANAGUA</t>
  </si>
  <si>
    <t xml:space="preserve">    ITAJAI</t>
  </si>
  <si>
    <t>HMM&amp;MOL</t>
  </si>
  <si>
    <t>RIO GRANDE</t>
  </si>
  <si>
    <t xml:space="preserve">    SANTOS </t>
  </si>
  <si>
    <t>RIO DE JANEIRO</t>
  </si>
  <si>
    <t xml:space="preserve">    RIO GRANDE</t>
  </si>
  <si>
    <t xml:space="preserve">    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</si>
  <si>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</si>
  <si>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</si>
  <si>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</si>
  <si>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</si>
  <si>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</si>
  <si>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</si>
  <si>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GUAYAQUIL</t>
  </si>
  <si>
    <t>CALLAO</t>
  </si>
  <si>
    <t>南美西航线（洋山）</t>
  </si>
  <si>
    <t>LIMA</t>
  </si>
  <si>
    <t xml:space="preserve">  GUAYAQUIL</t>
  </si>
  <si>
    <t>HAM SUD&amp;CMA&amp;COSCO</t>
  </si>
  <si>
    <t>ARICA</t>
  </si>
  <si>
    <t xml:space="preserve">  CALLAO </t>
  </si>
  <si>
    <t>USD25</t>
  </si>
  <si>
    <t>USD30</t>
  </si>
  <si>
    <t>HMM&amp;CMA&amp;ONE/CMA&amp;COSCO</t>
  </si>
  <si>
    <t>26-33</t>
  </si>
  <si>
    <t>BUENAVENTURA</t>
  </si>
  <si>
    <t xml:space="preserve">  LIMA </t>
  </si>
  <si>
    <t>26-40</t>
  </si>
  <si>
    <t>VALPARAISO</t>
  </si>
  <si>
    <t xml:space="preserve">  ARICA </t>
  </si>
  <si>
    <t>26-50</t>
  </si>
  <si>
    <t>SAN ANTONIO</t>
  </si>
  <si>
    <t xml:space="preserve">  BUENAVENTURA</t>
  </si>
  <si>
    <t>CMA/HPL</t>
  </si>
  <si>
    <t>SANTIAGO</t>
  </si>
  <si>
    <t xml:space="preserve">  VALPARAISO</t>
  </si>
  <si>
    <t>CMA&amp;COSCO/HAM SUD</t>
  </si>
  <si>
    <t>IQUIQUE</t>
  </si>
  <si>
    <t xml:space="preserve">  SAN ANTONIO,CHL </t>
  </si>
  <si>
    <t xml:space="preserve">  SANTIAGO</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</si>
  <si>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</si>
  <si>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</si>
  <si>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</si>
  <si>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</si>
  <si>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</si>
  <si>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</si>
  <si>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MEXICO CITY</t>
  </si>
  <si>
    <t>墨西哥航线（洋山）</t>
  </si>
  <si>
    <t>VERACRUZ</t>
  </si>
  <si>
    <t xml:space="preserve">  MANZANILLO,MEXICO</t>
  </si>
  <si>
    <t>USD22</t>
  </si>
  <si>
    <t>HMM&amp;CMA&amp;ONE/CMA&amp;COSCO&amp;HMM</t>
  </si>
  <si>
    <t xml:space="preserve">  MEXICO CITY</t>
  </si>
  <si>
    <t>MANZANILLO</t>
  </si>
  <si>
    <t xml:space="preserve">  VERA CRUZ</t>
  </si>
  <si>
    <t>■  需加收 AMS: USD 25 / BL</t>
  </si>
  <si>
    <t>■  到付加收10% 南美航线船公司船期不稳定，以上船期仅供参考。</t>
  </si>
  <si>
    <t>COLON FREE ZONE</t>
  </si>
  <si>
    <t>ACAJUTLA</t>
  </si>
  <si>
    <t>加勒比航线（洋山）</t>
  </si>
  <si>
    <t>BALBOA</t>
  </si>
  <si>
    <t xml:space="preserve">  COLON FREE ZONE</t>
  </si>
  <si>
    <t>COSCO&amp;YML&amp;CMA</t>
  </si>
  <si>
    <t>BRIDGETOWN</t>
  </si>
  <si>
    <t xml:space="preserve">  ACAJUTLA</t>
  </si>
  <si>
    <t xml:space="preserve">COLON  </t>
  </si>
  <si>
    <t>CARTAGENA,CO</t>
  </si>
  <si>
    <t xml:space="preserve">  BALBOA ( MIN 2CBM )</t>
  </si>
  <si>
    <t>CAUCEDO</t>
  </si>
  <si>
    <t xml:space="preserve">  BRIDGETOWN</t>
  </si>
  <si>
    <t>CASTRIES</t>
  </si>
  <si>
    <t xml:space="preserve">  CARTAGENA,CLB</t>
  </si>
  <si>
    <t>CRISTOBAL</t>
  </si>
  <si>
    <t xml:space="preserve">  CAUCEDO</t>
  </si>
  <si>
    <t>GEORGETOWN,GUYANA</t>
  </si>
  <si>
    <t xml:space="preserve">  CASTRIES ( PP )</t>
  </si>
  <si>
    <t>GUATEMALA CITY</t>
  </si>
  <si>
    <t xml:space="preserve">  CRISTOBAL</t>
  </si>
  <si>
    <t>LA HAVANA</t>
  </si>
  <si>
    <t xml:space="preserve">  GEORGETOWN ( PP ) </t>
  </si>
  <si>
    <t>LA GUAIRA</t>
  </si>
  <si>
    <t xml:space="preserve">  GUATEMALA CITY</t>
  </si>
  <si>
    <t>KINGSTON</t>
  </si>
  <si>
    <t xml:space="preserve">  LA HAVANA ( PP )</t>
  </si>
  <si>
    <t>KINGSTOWN</t>
  </si>
  <si>
    <t xml:space="preserve">  LA GUAIRA ( PP ) </t>
  </si>
  <si>
    <t>MANAGUA</t>
  </si>
  <si>
    <t xml:space="preserve">  KINGSTON</t>
  </si>
  <si>
    <t>MANZANILLO,PANAMA</t>
  </si>
  <si>
    <t xml:space="preserve">  KINGSTOWN( PP )</t>
  </si>
  <si>
    <t>ORANJESTAD</t>
  </si>
  <si>
    <t xml:space="preserve">  MANAGUA</t>
  </si>
  <si>
    <t>PANAMA CITY</t>
  </si>
  <si>
    <t xml:space="preserve">  MANZANILLO,PANAMA</t>
  </si>
  <si>
    <t>PARAMARIBO</t>
  </si>
  <si>
    <t xml:space="preserve">  ORANJESTAD ( PP )</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</si>
  <si>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</si>
  <si>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</si>
  <si>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</si>
  <si>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</si>
  <si>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</si>
  <si>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</si>
  <si>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</si>
  <si>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</si>
  <si>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</si>
  <si>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</si>
  <si>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</si>
  <si>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 xml:space="preserve">  PUERTO CALDERA </t>
  </si>
  <si>
    <t>PUERTO QUETZAL</t>
  </si>
  <si>
    <t xml:space="preserve">  PUERTO CORTES</t>
  </si>
  <si>
    <t>RIO HAINA</t>
  </si>
  <si>
    <t xml:space="preserve">  PUERTO LIMON</t>
  </si>
  <si>
    <t>ROSEAU</t>
  </si>
  <si>
    <t xml:space="preserve">  PUERTO QUETZAL</t>
  </si>
  <si>
    <t>SAN JUAN</t>
  </si>
  <si>
    <t xml:space="preserve">  RIO HAINA</t>
  </si>
  <si>
    <t>SAN SALVADOR</t>
  </si>
  <si>
    <t xml:space="preserve">  ROSEAU ( PP )( MIN 2CBM )</t>
  </si>
  <si>
    <t>SAN PEDRO SULA</t>
  </si>
  <si>
    <t xml:space="preserve">  SAN JUAN,PT RICO</t>
  </si>
  <si>
    <t>SANTO DOMINGO</t>
  </si>
  <si>
    <t xml:space="preserve">  SAN SALVADOR</t>
  </si>
  <si>
    <t>SANTO TOMAS</t>
  </si>
  <si>
    <t xml:space="preserve">  SAN PEDRO SULA</t>
  </si>
  <si>
    <t>ST.GEORGE'S</t>
  </si>
  <si>
    <t xml:space="preserve">  SANTO DOMINGO</t>
  </si>
  <si>
    <t>WILLEMSTAD</t>
  </si>
  <si>
    <t xml:space="preserve">  SANTO TOMAS</t>
  </si>
  <si>
    <t>SAN JOSE</t>
  </si>
  <si>
    <t xml:space="preserve">  ST.GEORGE'S ( PP )</t>
  </si>
  <si>
    <t>TEGUCIGALPA</t>
  </si>
  <si>
    <t xml:space="preserve">  WILLEMSTAD</t>
  </si>
  <si>
    <t xml:space="preserve">  SAN JOSE</t>
  </si>
  <si>
    <t xml:space="preserve">  TEGUCIGALPA</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</si>
  <si>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</si>
  <si>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</si>
  <si>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</si>
  <si>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</si>
  <si>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</si>
  <si>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</si>
  <si>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</si>
  <si>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</si>
  <si>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</si>
  <si>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</si>
  <si>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</si>
  <si>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</si>
  <si>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</si>
  <si>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</si>
  <si>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</si>
  <si>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</si>
  <si>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</si>
  <si>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</si>
  <si>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</si>
  <si>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</si>
  <si>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</si>
  <si>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</si>
  <si>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</si>
  <si>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</si>
  <si>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</si>
  <si>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3/5/7</t>
  </si>
  <si>
    <t>4/1/3</t>
  </si>
  <si>
    <t>COSCO/OOCL&amp;COSCO/OOCL&amp;COSCO</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</si>
  <si>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</si>
  <si>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</si>
  <si>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</si>
  <si>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</si>
  <si>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</si>
  <si>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</si>
  <si>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</si>
  <si>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</si>
  <si>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</si>
  <si>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</si>
  <si>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</si>
  <si>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</si>
  <si>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</si>
  <si>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</si>
  <si>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</si>
  <si>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</si>
  <si>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</si>
  <si>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</si>
  <si>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</si>
  <si>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</si>
  <si>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</si>
  <si>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</si>
  <si>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</si>
  <si>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</si>
  <si>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 xml:space="preserve">第三国转运，如果在中转港查验的话查验费只能发货人承担。
欧洲拥堵严重，中转港会有延误转运的情况
需要发货人提供Waiver / CTN  NIF + PR number，如果需要代理提供USD125/BL
</t>
  </si>
  <si>
    <t>25</t>
  </si>
  <si>
    <t>5.00%</t>
  </si>
  <si>
    <t>1/5</t>
  </si>
  <si>
    <t>65/65</t>
  </si>
  <si>
    <t>10.00%</t>
  </si>
  <si>
    <t>CC加收10%,重量附加费 $20/TON(TON:M3&gt;=0.75)</t>
  </si>
  <si>
    <t>65</t>
  </si>
  <si>
    <t>ACCRA</t>
  </si>
  <si>
    <t>1/5/6</t>
  </si>
  <si>
    <t>4/1/2</t>
  </si>
  <si>
    <t>ONE/COSCO/COSCO</t>
  </si>
  <si>
    <t xml:space="preserve">第三国转运，如果在中转港查验的话查验费只能发货人承担。
欧洲拥堵严重，中转港会有延误转运的情况
需要发货人提供Waiver / CTN  NIF + PR number，如果需要代理提供USD105/BL
</t>
  </si>
  <si>
    <t>ADANA</t>
  </si>
  <si>
    <t>35</t>
  </si>
  <si>
    <t>ADAPAZARI</t>
  </si>
  <si>
    <t>2/3</t>
  </si>
  <si>
    <t>4/4</t>
  </si>
  <si>
    <t>≤1RT</t>
  </si>
  <si>
    <t>ADDIS ABABA</t>
  </si>
  <si>
    <t>70</t>
  </si>
  <si>
    <t>只能配给AEL代理,每周一班,不保证航次
第三国转运，如果在汉堡查验的话查验费只能发货人承担
欧洲拥堵严重，中转港会有延误转运的情况</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</si>
  <si>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</si>
  <si>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</si>
  <si>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</si>
  <si>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</si>
  <si>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</si>
  <si>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</si>
  <si>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</si>
  <si>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</si>
  <si>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</si>
  <si>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</si>
  <si>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</si>
  <si>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</si>
  <si>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</si>
  <si>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</si>
  <si>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</si>
  <si>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</si>
  <si>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</si>
  <si>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</si>
  <si>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</si>
  <si>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</si>
  <si>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</si>
  <si>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</si>
  <si>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</si>
  <si>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</si>
  <si>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</si>
  <si>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</si>
  <si>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</si>
  <si>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</si>
  <si>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</si>
  <si>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</si>
  <si>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ALICANTE</t>
  </si>
  <si>
    <t>ALMERIA</t>
  </si>
  <si>
    <t>31</t>
  </si>
  <si>
    <t>ALTAMIRA</t>
  </si>
  <si>
    <t>AMS $25/BL,CC加收10%,重量附加费 $20/TON(TON:M3&gt;=0.75)</t>
  </si>
  <si>
    <t>AMIENS</t>
  </si>
  <si>
    <t>2-3周开一班直拼</t>
  </si>
  <si>
    <t>ANGERS</t>
  </si>
  <si>
    <t>ANGUILLA</t>
  </si>
  <si>
    <t>COSCO&amp;OOCL</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</si>
  <si>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</si>
  <si>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</si>
  <si>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</si>
  <si>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</si>
  <si>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</si>
  <si>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</si>
  <si>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</si>
  <si>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</si>
  <si>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</si>
  <si>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</si>
  <si>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</si>
  <si>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</si>
  <si>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</si>
  <si>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70-100</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</si>
  <si>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</si>
  <si>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</si>
  <si>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</si>
  <si>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</si>
  <si>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</si>
  <si>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</si>
  <si>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</si>
  <si>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</si>
  <si>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</si>
  <si>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</si>
  <si>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</si>
  <si>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</si>
  <si>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BAKU</t>
  </si>
  <si>
    <t>MIN 2CBM
任何形式纺织品将面临海关查验。
中转港转运每周一班卡车，期间等待时候产生的仓储费都需要收货人承担</t>
  </si>
  <si>
    <t>MIN 2CBM,CC加收10%,重量附加费 $20/TON(TON:M3&gt;=0.75)</t>
  </si>
  <si>
    <t>BALIKESIR</t>
  </si>
  <si>
    <t>2/5</t>
  </si>
  <si>
    <t>4/1</t>
  </si>
  <si>
    <t>OOCL&amp;EMC/EVG/EMC/EVG&amp;OOCL</t>
  </si>
  <si>
    <t>DDC $30/RT,AMS $25/BL       单票转运货超过20CBM or 20000LBS，会产生额外转运费USD14/RT or 800LBS</t>
  </si>
  <si>
    <t>BAMAKO</t>
  </si>
  <si>
    <t>90</t>
  </si>
  <si>
    <t xml:space="preserve">不能高收任何费用
单边超3米5，单件超3吨就有附加费
</t>
  </si>
  <si>
    <t>3/4/5/7</t>
  </si>
  <si>
    <t>4/5/1/3</t>
  </si>
  <si>
    <t>10/9/10-12/7-12</t>
  </si>
  <si>
    <t xml:space="preserve">PSS$15/RT. EBS+CIC $13/RT.
从ETD:9/3开始， 泰国海关规定所有货物上必须要有唛头，必须与提单上唛头保持一致， 并要求实际货物唛头有每件货物的对应序号，否则会有罚金THB 50000 泰铢. </t>
  </si>
  <si>
    <t>BANJUL</t>
  </si>
  <si>
    <t xml:space="preserve">第三国转运，如果在中转港查验的话查验费只能发货人承担。
欧洲拥堵严重，中转港会有延误转运的情况
</t>
  </si>
  <si>
    <t>BAR</t>
  </si>
  <si>
    <t>CMA&amp;COSCO</t>
  </si>
  <si>
    <t>建议价 ≤1RT</t>
  </si>
  <si>
    <t>建议价 &gt;3RT</t>
  </si>
  <si>
    <t>BARI</t>
  </si>
  <si>
    <t>BARRANQUILLA</t>
  </si>
  <si>
    <t>BASEL</t>
  </si>
  <si>
    <t>建议价    提单上要显示HS cnee 的电话 如果是危险品需要CAS NUMBER</t>
  </si>
  <si>
    <t>BASSETERRE</t>
  </si>
  <si>
    <t>PP  DDC $30/RT,AMS $25/BL</t>
  </si>
  <si>
    <t>1/3/4/5/6</t>
  </si>
  <si>
    <t>4/4/5/1/2</t>
  </si>
  <si>
    <t>RCLD/IAL/KMTC/OOCL/KMTC</t>
  </si>
  <si>
    <t>18</t>
  </si>
  <si>
    <t>BATUMI</t>
  </si>
  <si>
    <t>任何形式纺织品将面临海关查验。
中转港转运每周一班卡车，期间等待时候产生的仓储费都需要收货人承担</t>
  </si>
  <si>
    <t>BEIRA</t>
  </si>
  <si>
    <t>ONE&amp;MSK</t>
  </si>
  <si>
    <t>80</t>
  </si>
  <si>
    <t xml:space="preserve">MIN 2CBM
</t>
  </si>
  <si>
    <t>MSC&amp;CMA</t>
  </si>
  <si>
    <t>不能高收</t>
  </si>
  <si>
    <t>BEJAIA</t>
  </si>
  <si>
    <t>EBS+CIC $13/RT</t>
  </si>
  <si>
    <t>14</t>
  </si>
  <si>
    <t xml:space="preserve">基本不开 同行有开 一个月一班左右  EBS+CIC $13/RT  </t>
  </si>
  <si>
    <t>HPLA&amp;COSCO</t>
  </si>
  <si>
    <t>27</t>
  </si>
  <si>
    <t>提单上要显示HS cnee 的电话 如果是危险品需要CAS NUMBER
开不出直拼放KOPER中转</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</si>
  <si>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</si>
  <si>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</si>
  <si>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</si>
  <si>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</si>
  <si>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</si>
  <si>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</si>
  <si>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</si>
  <si>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</si>
  <si>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</si>
  <si>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</si>
  <si>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</si>
  <si>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</si>
  <si>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</si>
  <si>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</si>
  <si>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</si>
  <si>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</si>
  <si>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</si>
  <si>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</si>
  <si>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</si>
  <si>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</si>
  <si>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</si>
  <si>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</si>
  <si>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</si>
  <si>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</si>
  <si>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</si>
  <si>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</si>
  <si>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</si>
  <si>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</si>
  <si>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</si>
  <si>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</si>
  <si>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</si>
  <si>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</si>
  <si>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</si>
  <si>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</si>
  <si>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</si>
  <si>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</si>
  <si>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</si>
  <si>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</si>
  <si>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</si>
  <si>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</si>
  <si>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</si>
  <si>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</si>
  <si>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BURGAS</t>
  </si>
  <si>
    <t>BURGOS</t>
  </si>
  <si>
    <t>BURSA</t>
  </si>
  <si>
    <t>3/3/3/3/3/3</t>
  </si>
  <si>
    <t>EBS+CIC $9/RT 单件超3M 3T 需要和代理确认额外费用</t>
  </si>
  <si>
    <t>BYDGOSZCZ</t>
  </si>
  <si>
    <t>CACERES</t>
  </si>
  <si>
    <t>CADIZ</t>
  </si>
  <si>
    <t>CAGLIARI</t>
  </si>
  <si>
    <t>5/6</t>
  </si>
  <si>
    <t>5/1</t>
  </si>
  <si>
    <t>COSCO&amp;YML/COSCO&amp;EMC/EVG</t>
  </si>
  <si>
    <t>不接裸装货物</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</si>
  <si>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</si>
  <si>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</si>
  <si>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</si>
  <si>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</si>
  <si>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</si>
  <si>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</si>
  <si>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</si>
  <si>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</si>
  <si>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</si>
  <si>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</si>
  <si>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</si>
  <si>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</si>
  <si>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</si>
  <si>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</si>
  <si>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</si>
  <si>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</si>
  <si>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</si>
  <si>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</si>
  <si>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</si>
  <si>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</si>
  <si>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</si>
  <si>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</si>
  <si>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</si>
  <si>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</si>
  <si>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</si>
  <si>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</si>
  <si>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</si>
  <si>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13</t>
  </si>
  <si>
    <t>9</t>
  </si>
  <si>
    <t>CHRISTIANSTED</t>
  </si>
  <si>
    <t>PP MIN 2CBM,重量附加费 $20/TON(TON:M3&gt;=0.75)</t>
  </si>
  <si>
    <t>CIUDAD REAL</t>
  </si>
  <si>
    <t>CIVITAVECCHIA</t>
  </si>
  <si>
    <t>CLERMONT FERRAND</t>
  </si>
  <si>
    <t>COCHABAMBA</t>
  </si>
  <si>
    <t>OOCL&amp;CMA</t>
  </si>
  <si>
    <t>COLOGNE</t>
  </si>
  <si>
    <t>海运费选择CC的话，目的港只接受美金支付，且会有10% 的手续费</t>
  </si>
  <si>
    <t>COMO</t>
  </si>
  <si>
    <t>CONAKRY</t>
  </si>
  <si>
    <t xml:space="preserve">第三国转运，如果在中转港查验的话查验费只能发货人承担。
需要发货人提供Waiver / CTN  NIF + PR number，如果需要代理提供USD125/BL
欧洲拥堵严重，中转港会有延误转运的情况
</t>
  </si>
  <si>
    <t>CONSTANTA</t>
  </si>
  <si>
    <t>CORDOBA</t>
  </si>
  <si>
    <t>35/37</t>
  </si>
  <si>
    <t>CORDOBA,SPAIN</t>
  </si>
  <si>
    <t>CORINTO</t>
  </si>
  <si>
    <t>COSENZA</t>
  </si>
  <si>
    <t>COTONOU</t>
  </si>
  <si>
    <t>CREMONA</t>
  </si>
  <si>
    <t>CUENCA</t>
  </si>
  <si>
    <t>CUERNAVACA</t>
  </si>
  <si>
    <t>CUNEO</t>
  </si>
  <si>
    <t>CUXHAVEN</t>
  </si>
  <si>
    <t>DAKAR</t>
  </si>
  <si>
    <t>第三国转运，如果在中转港查验的话查验费只能发货人承担。
欧洲拥堵严重，中转港会有延误转运的情况</t>
  </si>
  <si>
    <t>单件超过5吨，单边超过5米会有额外费用</t>
  </si>
  <si>
    <t>PSS$15/RT. 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</si>
  <si>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</si>
  <si>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</si>
  <si>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</si>
  <si>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</si>
  <si>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</si>
  <si>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</si>
  <si>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</si>
  <si>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</si>
  <si>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</si>
  <si>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</si>
  <si>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</si>
  <si>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</si>
  <si>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</si>
  <si>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</si>
  <si>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</si>
  <si>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DORTMUND</t>
  </si>
  <si>
    <t>DOUALA</t>
  </si>
  <si>
    <t xml:space="preserve">第三国转运，如果在中转港查验的话查验费只能发货人承担。
欧洲拥堵严重，中转港会有延误转运的情况
需要发货人提供Waiver / CTN  NIF + PR number，如果需要代理提供USD65/BL
</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</si>
  <si>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</si>
  <si>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</si>
  <si>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</si>
  <si>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</si>
  <si>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</si>
  <si>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</si>
  <si>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</si>
  <si>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</si>
  <si>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</si>
  <si>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</si>
  <si>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</si>
  <si>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</si>
  <si>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</si>
  <si>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</si>
  <si>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</si>
  <si>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EKATERINBURG</t>
  </si>
  <si>
    <t>ST.PETERSBURG</t>
  </si>
  <si>
    <t>SNKO</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</si>
  <si>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</si>
  <si>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DDC $30/RT,AMS $25/BL        单票转运货超过20CBM or 20000LBS，会产生额外转运费USD14/RT or 800LBS</t>
  </si>
  <si>
    <t>ELVERUM</t>
  </si>
  <si>
    <t>EMDEN</t>
  </si>
  <si>
    <t>ENNA</t>
  </si>
  <si>
    <t>ESCHENBACH</t>
  </si>
  <si>
    <t>ESPOO</t>
  </si>
  <si>
    <t>HMM&amp;YML</t>
  </si>
  <si>
    <t>40-48</t>
  </si>
  <si>
    <t>单件不能超过4吨</t>
  </si>
  <si>
    <t>ESSEN</t>
  </si>
  <si>
    <t>FAMAGUSTA</t>
  </si>
  <si>
    <t>29/30</t>
  </si>
  <si>
    <t>FERRARA</t>
  </si>
  <si>
    <t>FOGGIA</t>
  </si>
  <si>
    <t>FORLI</t>
  </si>
  <si>
    <t>FORT DE FRANCE</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</si>
  <si>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</si>
  <si>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</si>
  <si>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</si>
  <si>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</si>
  <si>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欧洲拥堵严重，中转港会有延误转运的情况
</t>
  </si>
  <si>
    <t>FREIBURG</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</si>
  <si>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</si>
  <si>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</si>
  <si>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</si>
  <si>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</si>
  <si>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</si>
  <si>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</si>
  <si>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</si>
  <si>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</si>
  <si>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</si>
  <si>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</si>
  <si>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</si>
  <si>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</si>
  <si>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</si>
  <si>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</si>
  <si>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</si>
  <si>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</si>
  <si>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</si>
  <si>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</si>
  <si>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</si>
  <si>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</si>
  <si>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</si>
  <si>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</si>
  <si>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</si>
  <si>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</si>
  <si>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</si>
  <si>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</si>
  <si>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</si>
  <si>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</si>
  <si>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</si>
  <si>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</si>
  <si>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</si>
  <si>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</si>
  <si>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HSD/HAM&amp;CMA</t>
  </si>
  <si>
    <t>HAGEN</t>
  </si>
  <si>
    <t>3/4/5/6</t>
  </si>
  <si>
    <t>4/5/1/2</t>
  </si>
  <si>
    <t>JJ/SITC/SNL/SITC</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</si>
  <si>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</si>
  <si>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</si>
  <si>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</si>
  <si>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</si>
  <si>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</si>
  <si>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</si>
  <si>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</si>
  <si>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&gt;3RT
体积/吨位＞5，放价幅度不可大于15/rt
需提前确认品名，HB/L 品名要和MB/L品名相一致</t>
  </si>
  <si>
    <t>建议价 ≤1RT
体积/吨位＞5，放价幅度不可大于15/rt
需提前确认品名，HB/L 品名要和MB/L品名相一致</t>
  </si>
  <si>
    <t>建议价 ≤3RT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</si>
  <si>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</si>
  <si>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</si>
  <si>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</si>
  <si>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</si>
  <si>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</si>
  <si>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</si>
  <si>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</si>
  <si>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</si>
  <si>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</si>
  <si>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</si>
  <si>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</si>
  <si>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</si>
  <si>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</si>
  <si>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</si>
  <si>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</si>
  <si>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</si>
  <si>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</si>
  <si>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</si>
  <si>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</si>
  <si>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</si>
  <si>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</si>
  <si>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4/4/1/2/3</t>
  </si>
  <si>
    <t>WHL/KMTC/IAL/SITC/COSCO</t>
  </si>
  <si>
    <t>7/7/7/7/7</t>
  </si>
  <si>
    <t>HOLMESTRAND</t>
  </si>
  <si>
    <t>SITC/KMTC/SITC</t>
  </si>
  <si>
    <t xml:space="preserve">触底价格  </t>
  </si>
  <si>
    <t xml:space="preserve">触底价格 </t>
  </si>
  <si>
    <t>&gt;15RT请单票确认价格</t>
  </si>
  <si>
    <t>&gt;15/RT 单票确认价格！！！！
此条报价只为系统需要</t>
  </si>
  <si>
    <t>&gt;15/RT单票确认价格！！！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</si>
  <si>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</si>
  <si>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</si>
  <si>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</si>
  <si>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</si>
  <si>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</si>
  <si>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</si>
  <si>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</si>
  <si>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</si>
  <si>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</si>
  <si>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</si>
  <si>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</si>
  <si>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</si>
  <si>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</si>
  <si>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</si>
  <si>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</si>
  <si>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</si>
  <si>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</si>
  <si>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</si>
  <si>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</si>
  <si>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</si>
  <si>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</si>
  <si>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</si>
  <si>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</si>
  <si>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</si>
  <si>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</si>
  <si>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</si>
  <si>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</si>
  <si>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</si>
  <si>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</si>
  <si>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</si>
  <si>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</si>
  <si>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</si>
  <si>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USD7/RT</t>
  </si>
  <si>
    <t>2/4</t>
  </si>
  <si>
    <t>单票超过15方，目的港会有附加费</t>
  </si>
  <si>
    <t>≤1RT,重量附加费 $20/TON(TON:M3&gt;=0.75)
单票超过15方，单询是否有附加费</t>
  </si>
  <si>
    <t>KARLSRUHE</t>
  </si>
  <si>
    <t>KASSEL</t>
  </si>
  <si>
    <t>KATTUPALLI</t>
  </si>
  <si>
    <t>KAYSERI</t>
  </si>
  <si>
    <t>KAZAN</t>
  </si>
  <si>
    <t>JJ/SNL</t>
  </si>
  <si>
    <t>3/3</t>
  </si>
  <si>
    <t>EBS USD7/RT
長寬高各有任何一邊超過240cm即有超長費USD 5/CBM
over-length surcharge USD 5/CBM
單件貨物超過5噸即有超重費USD 8 /CBM Over-weight surcharge</t>
  </si>
  <si>
    <t>KHARTOUM</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</si>
  <si>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</si>
  <si>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</si>
  <si>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</si>
  <si>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</si>
  <si>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</si>
  <si>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KINSHASA</t>
  </si>
  <si>
    <t>KIRKENES</t>
  </si>
  <si>
    <t>KITWE</t>
  </si>
  <si>
    <t>KLAGENFURT</t>
  </si>
  <si>
    <t>KOBE</t>
  </si>
  <si>
    <t>2/5/7</t>
  </si>
  <si>
    <t>GOTO/GOTO/SITC</t>
  </si>
  <si>
    <t>3/3/3</t>
  </si>
  <si>
    <t>普船,直客  
货物要有清晰可区分的唛头，提单上也要显示实际唛头</t>
  </si>
  <si>
    <t>普船,同行 
货物要有清晰可区分的唛头，提单上也要显示实际唛头</t>
  </si>
  <si>
    <t>XJZ</t>
  </si>
  <si>
    <t xml:space="preserve">和OSA单周轮 没有CAF 
快船不接裸装货物
</t>
  </si>
  <si>
    <t>KOBLENZ</t>
  </si>
  <si>
    <t>KOLKATA</t>
  </si>
  <si>
    <t>KOLN</t>
  </si>
  <si>
    <t>KONYA</t>
  </si>
  <si>
    <t>建议价 ≤1RT    提单上要显示HS cnee 的电话 如果是危险品需要CAS NUMBER</t>
  </si>
  <si>
    <t>建议价 &gt;1RT    提单上要显示HS cnee 的电话 如果是危险品需要CAS NUMBER</t>
  </si>
  <si>
    <t>EBS+CIC $13/RT，目的港不得高收</t>
  </si>
  <si>
    <t>KOUVOLA</t>
  </si>
  <si>
    <t>KRAKOW</t>
  </si>
  <si>
    <t>KRANJ</t>
  </si>
  <si>
    <t>KRISTIANSAND</t>
  </si>
  <si>
    <t>KRISTIANSUND</t>
  </si>
  <si>
    <t>基本不开 2个月到3个月开一次</t>
  </si>
  <si>
    <t>KUMAMOTO</t>
  </si>
  <si>
    <t>KUTAISI</t>
  </si>
  <si>
    <t>L’AQUILA</t>
  </si>
  <si>
    <t>LA CORUNA</t>
  </si>
  <si>
    <t>LA PAZ</t>
  </si>
  <si>
    <t>LAE</t>
  </si>
  <si>
    <t>EBS+CIC=13USD/RT</t>
  </si>
  <si>
    <t>5/7</t>
  </si>
  <si>
    <t>1/3</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</si>
  <si>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</si>
  <si>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</si>
  <si>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</si>
  <si>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</si>
  <si>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</si>
  <si>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</si>
  <si>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</si>
  <si>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</si>
  <si>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</si>
  <si>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</si>
  <si>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COSCO&amp;CMA</t>
  </si>
  <si>
    <t>因为有制裁，所以出运前每票货物都需要提供保证书，否则不予以装船。</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</si>
  <si>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</si>
  <si>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</si>
  <si>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</si>
  <si>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</si>
  <si>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</si>
  <si>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</si>
  <si>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</si>
  <si>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</si>
  <si>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</si>
  <si>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</si>
  <si>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</si>
  <si>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</si>
  <si>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</si>
  <si>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</si>
  <si>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双周班</t>
  </si>
  <si>
    <t>LIMERICK</t>
  </si>
  <si>
    <t>LIMOGES</t>
  </si>
  <si>
    <t>LINDAU</t>
  </si>
  <si>
    <t>LJUBLJANA</t>
  </si>
  <si>
    <t>LOGRONO</t>
  </si>
  <si>
    <t>LOME</t>
  </si>
  <si>
    <t>建议价 ≤3RT
LONDON有仓库，可在仓库提货，需要支付仓库操作费</t>
  </si>
  <si>
    <t>建议价 &gt;3RT
LONDON有仓库，可在仓库提货，需要支付仓库操作费</t>
  </si>
  <si>
    <t>LONG BEACH,CA</t>
  </si>
  <si>
    <t>1/4/5</t>
  </si>
  <si>
    <t>4/5/1</t>
  </si>
  <si>
    <t>EMC/EVG/HMM/HMM</t>
  </si>
  <si>
    <t>14/14/14</t>
  </si>
  <si>
    <t>单票转运货超过20CBM or 20000LBS，会产生额外转运费USD14/RT or 800LBS</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</si>
  <si>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</si>
  <si>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</si>
  <si>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</si>
  <si>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</si>
  <si>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20000LBS，会产生额外转运费USD14/RT or 800LBS</t>
  </si>
  <si>
    <t>DDC $30/RT,AMS $25/BL        
单票转运货超过20CBM or 20000LBS，会产生额外转运费USD14/RT or 800LBS</t>
  </si>
  <si>
    <t>LUANDA</t>
  </si>
  <si>
    <t>75</t>
  </si>
  <si>
    <t>LUBLIN</t>
  </si>
  <si>
    <t>LUCCA</t>
  </si>
  <si>
    <t>LUDWIGSHAFEN</t>
  </si>
  <si>
    <t>LUGO</t>
  </si>
  <si>
    <t>LUSAKA</t>
  </si>
  <si>
    <t xml:space="preserve">MIN 2CBM 
由于目的港圣诞休假，所以每年12月到隔年1月中旬停止开箱
</t>
  </si>
  <si>
    <t>LUXEMBOURG</t>
  </si>
  <si>
    <t>必须在Antwerp清关</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</si>
  <si>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</si>
  <si>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</si>
  <si>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</si>
  <si>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</si>
  <si>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</si>
  <si>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</si>
  <si>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</si>
  <si>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</si>
  <si>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</si>
  <si>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</si>
  <si>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第三国转运，如果在中转港查验的话查验费只能发货人承担
欧洲拥堵严重，中转港会有延误转运的情况</t>
  </si>
  <si>
    <t>MALAGA</t>
  </si>
  <si>
    <t>重量附加费 $20/TON(TON:M3&gt;=0.75)
Male 所有单证都需要显示 CNEE COMPANY REGISTRATION NUMBER</t>
  </si>
  <si>
    <t>建议价 &gt;3RT
MANCHESTER有仓库，可在仓库提货，需要支付仓库操作费</t>
  </si>
  <si>
    <t>建议价 ≤3RT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</si>
  <si>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</si>
  <si>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</si>
  <si>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</si>
  <si>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</si>
  <si>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</si>
  <si>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</si>
  <si>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</si>
  <si>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</si>
  <si>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</si>
  <si>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</si>
  <si>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</si>
  <si>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</si>
  <si>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</si>
  <si>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</si>
  <si>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</si>
  <si>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</si>
  <si>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</si>
  <si>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</si>
  <si>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</si>
  <si>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</si>
  <si>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</si>
  <si>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</si>
  <si>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</si>
  <si>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</si>
  <si>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</si>
  <si>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</si>
  <si>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</si>
  <si>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</si>
  <si>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</si>
  <si>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</si>
  <si>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</si>
  <si>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</si>
  <si>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</si>
  <si>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</si>
  <si>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 xml:space="preserve">第三国转运，如果在中转港查验的话查验费只能发货人承担。
欧洲拥堵严重，中转港会有延误转运的情况
需要发货人提供Waiver / CTN  NIF + PR number，如果需要代理提供USD60/BL
</t>
  </si>
  <si>
    <t>MONTERREY</t>
  </si>
  <si>
    <t>MONTPELLIER</t>
  </si>
  <si>
    <t>23-28</t>
  </si>
  <si>
    <t>DDC $18/RT,EBS $4/RT,AMS $25/BL
注意：DOCK FEE加拿大代理都只能帮忙在local收,然后由代理把dock fee的成本付给仓库,不接受在仓库里收.</t>
  </si>
  <si>
    <t>MOSS</t>
  </si>
  <si>
    <t>MUGLA</t>
  </si>
  <si>
    <t>MULHOUSE</t>
  </si>
  <si>
    <t>MUNICH</t>
  </si>
  <si>
    <t>MURCIA</t>
  </si>
  <si>
    <t>NAGASAKI</t>
  </si>
  <si>
    <t>NAGOYA</t>
  </si>
  <si>
    <t>JJ/JJ/JJ</t>
  </si>
  <si>
    <t>NAHA</t>
  </si>
  <si>
    <t>NAIROBI</t>
  </si>
  <si>
    <t xml:space="preserve">MIN 2CBM </t>
  </si>
  <si>
    <t>NANCY</t>
  </si>
  <si>
    <t>NANTES</t>
  </si>
  <si>
    <t>NAOETSU</t>
  </si>
  <si>
    <t>NAPIER</t>
  </si>
  <si>
    <t>NAPOLI</t>
  </si>
  <si>
    <t>NELSON</t>
  </si>
  <si>
    <t>SCI&amp;APL&amp;HAMBURG</t>
  </si>
  <si>
    <t>P港T港都能去</t>
  </si>
  <si>
    <t>DDC $30/RT,AMS $25/BL      单票转运货超过20CBM or 20000LBS，会产生额外转运费USD14/RT or 800LBS</t>
  </si>
  <si>
    <t>26/29</t>
  </si>
  <si>
    <t>DDC $30/RT,AMS $25/BL       单票转运货超过20CBM or 20000LBS，会产生额外转运费USD13/RT or 800LBS</t>
  </si>
  <si>
    <t>16/16/16</t>
  </si>
  <si>
    <t>NIAMEY</t>
  </si>
  <si>
    <t>85</t>
  </si>
  <si>
    <t>NICE</t>
  </si>
  <si>
    <t>NICOSIA</t>
  </si>
  <si>
    <t>NIIGATA</t>
  </si>
  <si>
    <t>NORTHAMPTON</t>
  </si>
  <si>
    <t>NOTTINGHAM</t>
  </si>
  <si>
    <t>NOUAKCHOTT</t>
  </si>
  <si>
    <t>NOUMEA</t>
  </si>
  <si>
    <t>NOVARA</t>
  </si>
  <si>
    <t>NOVOROSSIYSK</t>
  </si>
  <si>
    <t>NOVOSIBIRSK</t>
  </si>
  <si>
    <t>NUKUALOFA</t>
  </si>
  <si>
    <t>NURNBERG</t>
  </si>
  <si>
    <t>OLDHAM</t>
  </si>
  <si>
    <t>OMSK</t>
  </si>
  <si>
    <t>ONNE</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</si>
  <si>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</si>
  <si>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</si>
  <si>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</si>
  <si>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</si>
  <si>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</si>
  <si>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</si>
  <si>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</si>
  <si>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</si>
  <si>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</si>
  <si>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</si>
  <si>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</si>
  <si>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</si>
  <si>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OUAGADOUGOU</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</si>
  <si>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</si>
  <si>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</si>
  <si>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</si>
  <si>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</si>
  <si>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</si>
  <si>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</si>
  <si>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</si>
  <si>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</si>
  <si>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</si>
  <si>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</si>
  <si>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</si>
  <si>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</si>
  <si>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</si>
  <si>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</si>
  <si>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  目的港不得高收
FM代理目前可接受EBS+CIC到付。</t>
  </si>
  <si>
    <t>PAVIA</t>
  </si>
  <si>
    <t xml:space="preserve">单票超过20方的价格单票确认！  目的港不得高收
单件超过3T请和代理CASE BY CASE </t>
  </si>
  <si>
    <t>PERM</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</si>
  <si>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</si>
  <si>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</si>
  <si>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</si>
  <si>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</si>
  <si>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</si>
  <si>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</si>
  <si>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</si>
  <si>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</si>
  <si>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</si>
  <si>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</si>
  <si>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</si>
  <si>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</si>
  <si>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</si>
  <si>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</si>
  <si>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</si>
  <si>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</si>
  <si>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PONTEVEDRA</t>
  </si>
  <si>
    <t>PORDENONE</t>
  </si>
  <si>
    <t>PORI</t>
  </si>
  <si>
    <t>PORT GENTIL</t>
  </si>
  <si>
    <t>1/4/6</t>
  </si>
  <si>
    <t>4/5/2</t>
  </si>
  <si>
    <t>IAL/KMTC/KMTC</t>
  </si>
  <si>
    <t>9-10/9-10/9-10</t>
  </si>
  <si>
    <t xml:space="preserve">单票超过20方的价格单票确认！不能指定QUANTERM代理。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</si>
  <si>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</si>
  <si>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</si>
  <si>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</si>
  <si>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</si>
  <si>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</si>
  <si>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</si>
  <si>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</si>
  <si>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</si>
  <si>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</si>
  <si>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POZNAN</t>
  </si>
  <si>
    <t>PRAGUE</t>
  </si>
  <si>
    <t>PRAIA</t>
  </si>
  <si>
    <t>PRATO</t>
  </si>
  <si>
    <t>PRISTINA</t>
  </si>
  <si>
    <t>41</t>
  </si>
  <si>
    <t>PUEBLA</t>
  </si>
  <si>
    <t>PP 重量附加费 $20/TON(TON:M3&gt;=0.75)   哥斯达黎加所有内陆点必须在中转港colon付清所有local！</t>
  </si>
  <si>
    <t>CC加收10%,重量附加费 $20/TON(TON:M3&gt;=0.75)     哥斯达黎加所有lcoal 必须要在中转港colon支付才能安排转运！！</t>
  </si>
  <si>
    <t>CC加收10%,重量附加费 $20/TON(TON:M3&gt;=0.75)            哥斯达黎加所有lcoal 必须要在中转港colon支付才能安排转运！！</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</si>
  <si>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</si>
  <si>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</si>
  <si>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</si>
  <si>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</si>
  <si>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</si>
  <si>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</si>
  <si>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</si>
  <si>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</si>
  <si>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</si>
  <si>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</si>
  <si>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</si>
  <si>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</si>
  <si>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</si>
  <si>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</si>
  <si>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</si>
  <si>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</si>
  <si>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</si>
  <si>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</si>
  <si>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</si>
  <si>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</si>
  <si>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</si>
  <si>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</si>
  <si>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</si>
  <si>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</si>
  <si>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33/31/30</t>
  </si>
  <si>
    <t>建议价 ≤1RT
超过20CBM请务必遵循系统报价,优惠需申请</t>
  </si>
  <si>
    <t>建议价 &gt;3RT
超过20CBM请务必遵循系统报价,优惠需申请</t>
  </si>
  <si>
    <t>20~999</t>
  </si>
  <si>
    <t>ROUBAIX</t>
  </si>
  <si>
    <t>ROUEN</t>
  </si>
  <si>
    <t>ROVIGO</t>
  </si>
  <si>
    <t>RZESZOW</t>
  </si>
  <si>
    <t>MIN 2起收 香港中转的货物不接受裸装货物！</t>
  </si>
  <si>
    <t>SAKAIMINATO</t>
  </si>
  <si>
    <t>SALALAH</t>
  </si>
  <si>
    <t>20/20/20</t>
  </si>
  <si>
    <t>SALAMANCA</t>
  </si>
  <si>
    <t>SALERNO</t>
  </si>
  <si>
    <t>SAMARA</t>
  </si>
  <si>
    <t>SAMSUN</t>
  </si>
  <si>
    <t xml:space="preserve">
CC加收10%,重量附加费 $20/TON(TON:M3&gt;=0.75)</t>
  </si>
  <si>
    <t>CC加收10%,重量附加费 $20/TON(TON:M3&gt;=0.75)           哥斯达黎加所有lcoal 必须要在中转港colon支付才能安排转运！！</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</si>
  <si>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</si>
  <si>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</si>
  <si>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</si>
  <si>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</si>
  <si>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</si>
  <si>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</si>
  <si>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</si>
  <si>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</si>
  <si>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</si>
  <si>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</si>
  <si>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</si>
  <si>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</si>
  <si>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</si>
  <si>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</si>
  <si>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</si>
  <si>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</si>
  <si>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</si>
  <si>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</si>
  <si>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</si>
  <si>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</si>
  <si>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</si>
  <si>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</si>
  <si>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</si>
  <si>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1/4/5/6</t>
  </si>
  <si>
    <t>RCLD/KMTC/OOCL/KMTC</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</si>
  <si>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</si>
  <si>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</si>
  <si>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</si>
  <si>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</si>
  <si>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</si>
  <si>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</si>
  <si>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</si>
  <si>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</si>
  <si>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</si>
  <si>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</si>
  <si>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</si>
  <si>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</si>
  <si>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</si>
  <si>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</si>
  <si>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</si>
  <si>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</si>
  <si>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</si>
  <si>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</si>
  <si>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</si>
  <si>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</si>
  <si>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</si>
  <si>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</si>
  <si>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</si>
  <si>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</si>
  <si>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</si>
  <si>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</si>
  <si>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</si>
  <si>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</si>
  <si>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</si>
  <si>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</si>
  <si>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TAKORADI</t>
  </si>
  <si>
    <t xml:space="preserve">只能配给AEL代理,每周一班,不保证航次
第三国转运，如果在汉堡查验的话查验费只能发货人承担
欧洲拥堵严重，中转港会有延误转运的情况
</t>
  </si>
  <si>
    <t>TALCAHUANO</t>
  </si>
  <si>
    <t>1.长宽高超2米,单件超一吨，需要和代理确认。
2.提单上的唛头需要与实际唛头相符合,件数必须与实际件数一致
3.双周班</t>
  </si>
  <si>
    <t xml:space="preserve">1.到TAMATAVE的货， 需要BSC证书。
2.目的港不得高收。
3.Class 1, Class 7 and Class 5.1 的货不接，除非cnee有更高等级的特殊进口权。
</t>
  </si>
  <si>
    <t>TAMPERE</t>
  </si>
  <si>
    <t>TARANTO</t>
  </si>
  <si>
    <t>TAURANGA</t>
  </si>
  <si>
    <t>TBILISI</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</si>
  <si>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</si>
  <si>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</si>
  <si>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</si>
  <si>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</si>
  <si>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</si>
  <si>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</si>
  <si>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</si>
  <si>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</si>
  <si>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</si>
  <si>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</si>
  <si>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</si>
  <si>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</si>
  <si>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 xml:space="preserve">普船,同行  
货物要有清晰可区分的唛头，提单上也要显示实际唛头
</t>
  </si>
  <si>
    <t>普船,直客  
货物要有清晰可区分的唛头，提单上也要显示实际唛头
OCEAN LINK代理 化工品都需要提前确认是否可接</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</si>
  <si>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</si>
  <si>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</si>
  <si>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</si>
  <si>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</si>
  <si>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</si>
  <si>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</si>
  <si>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</si>
  <si>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</si>
  <si>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</si>
  <si>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</si>
  <si>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</si>
  <si>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</si>
  <si>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</si>
  <si>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</si>
  <si>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</si>
  <si>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</si>
  <si>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</si>
  <si>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</si>
  <si>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</si>
  <si>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</si>
  <si>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</si>
  <si>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</si>
  <si>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</si>
  <si>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</si>
  <si>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</si>
  <si>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</si>
  <si>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</si>
  <si>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</si>
  <si>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</si>
  <si>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</si>
  <si>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</si>
  <si>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</si>
  <si>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</si>
  <si>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</si>
  <si>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</si>
  <si>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</si>
  <si>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</si>
  <si>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</si>
  <si>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</si>
  <si>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</si>
  <si>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</si>
  <si>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</si>
  <si>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WINDHOEK</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</si>
  <si>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</si>
  <si>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</si>
  <si>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</si>
  <si>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</si>
  <si>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</si>
  <si>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</si>
  <si>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</si>
  <si>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</si>
  <si>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</si>
  <si>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</si>
  <si>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ZARAGOZA</t>
  </si>
  <si>
    <t>ZEEBRUGGE</t>
  </si>
  <si>
    <t>ZENICA</t>
  </si>
  <si>
    <t>Zlin</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</si>
  <si>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</si>
  <si>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</si>
  <si>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</si>
  <si>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</si>
  <si>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</si>
  <si>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</si>
  <si>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</si>
  <si>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</si>
  <si>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</si>
  <si>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</si>
  <si>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</si>
  <si>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</si>
  <si>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</si>
  <si>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</si>
  <si>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</si>
  <si>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</si>
  <si>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</si>
  <si>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</si>
  <si>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</si>
  <si>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</si>
  <si>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</si>
  <si>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</si>
  <si>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</si>
  <si>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</si>
  <si>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</si>
  <si>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</si>
  <si>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</si>
  <si>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</si>
  <si>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</si>
  <si>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</si>
  <si>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</si>
  <si>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</si>
  <si>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</si>
  <si>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</si>
  <si>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</si>
  <si>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</si>
  <si>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</si>
  <si>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</si>
  <si>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</si>
  <si>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</si>
  <si>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</si>
  <si>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</si>
  <si>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</si>
  <si>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</si>
  <si>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</si>
  <si>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</si>
  <si>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</si>
  <si>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</si>
  <si>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</si>
  <si>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</si>
  <si>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</si>
  <si>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</si>
  <si>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</si>
  <si>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</si>
  <si>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</si>
  <si>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</si>
  <si>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</si>
  <si>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</si>
  <si>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</si>
  <si>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</si>
  <si>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</si>
  <si>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</si>
  <si>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</si>
  <si>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</si>
  <si>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</si>
  <si>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</si>
  <si>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</si>
  <si>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</si>
  <si>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</si>
  <si>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</si>
  <si>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</si>
  <si>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</si>
  <si>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</si>
  <si>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</si>
  <si>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</si>
  <si>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</si>
  <si>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</si>
  <si>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</si>
  <si>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</si>
  <si>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</si>
  <si>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</si>
  <si>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</si>
  <si>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</si>
  <si>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</si>
  <si>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</si>
  <si>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</si>
  <si>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</si>
  <si>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</si>
  <si>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</si>
  <si>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</si>
  <si>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</si>
  <si>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</si>
  <si>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</si>
  <si>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</si>
  <si>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</si>
  <si>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</si>
  <si>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</si>
  <si>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</si>
  <si>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</si>
  <si>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</si>
  <si>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</si>
  <si>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</si>
  <si>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</si>
  <si>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</si>
  <si>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</si>
  <si>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</si>
  <si>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</si>
  <si>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</si>
  <si>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</si>
  <si>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</si>
  <si>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</si>
  <si>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</si>
  <si>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</si>
  <si>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</si>
  <si>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</si>
  <si>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</si>
  <si>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</si>
  <si>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</si>
  <si>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</si>
  <si>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</si>
  <si>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</si>
  <si>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</si>
  <si>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</si>
  <si>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</si>
  <si>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</si>
  <si>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</si>
  <si>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</si>
  <si>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</si>
  <si>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</si>
  <si>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</si>
  <si>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</si>
  <si>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</si>
  <si>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EXCHANGE RATE SURCHARGE</t>
  </si>
  <si>
    <t>汇率调整费</t>
  </si>
  <si>
    <t>PSC</t>
  </si>
  <si>
    <t>港口附加费</t>
  </si>
  <si>
    <t>PORT SURCHARGE</t>
  </si>
  <si>
    <r>
      <rPr>
        <sz val="10"/>
        <rFont val="宋体"/>
        <family val="3"/>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</si>
  <si>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</si>
  <si>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</si>
  <si>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</si>
  <si>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</si>
  <si>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</si>
  <si>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</si>
  <si>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</si>
  <si>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</si>
  <si>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</si>
  <si>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</si>
  <si>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</si>
  <si>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</si>
  <si>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</si>
  <si>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</si>
  <si>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</si>
  <si>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</si>
  <si>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</si>
  <si>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</si>
  <si>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</si>
  <si>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</si>
  <si>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</si>
  <si>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</si>
  <si>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</si>
  <si>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</si>
  <si>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</si>
  <si>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</si>
  <si>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</si>
  <si>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</si>
  <si>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</si>
  <si>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</si>
  <si>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</si>
  <si>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</si>
  <si>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</si>
  <si>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</si>
  <si>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</si>
  <si>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</si>
  <si>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</si>
  <si>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</si>
  <si>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</si>
  <si>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</si>
  <si>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</si>
  <si>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</si>
  <si>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</si>
  <si>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</si>
  <si>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</si>
  <si>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</si>
  <si>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</si>
  <si>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</si>
  <si>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</si>
  <si>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</si>
  <si>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</si>
  <si>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</si>
  <si>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</si>
  <si>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</si>
  <si>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</si>
  <si>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</si>
  <si>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</si>
  <si>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</si>
  <si>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</si>
  <si>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</si>
  <si>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</si>
  <si>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</si>
  <si>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</si>
  <si>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</si>
  <si>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</si>
  <si>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</si>
  <si>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</si>
  <si>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</si>
  <si>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</si>
  <si>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</si>
  <si>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</si>
  <si>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</si>
  <si>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</si>
  <si>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</si>
  <si>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</si>
  <si>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</si>
  <si>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</si>
  <si>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</si>
  <si>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</si>
  <si>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</si>
  <si>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</si>
  <si>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</si>
  <si>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</si>
  <si>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</si>
  <si>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</si>
  <si>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</si>
  <si>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</si>
  <si>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</si>
  <si>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</si>
  <si>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</si>
  <si>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</si>
  <si>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</si>
  <si>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r>
      <rPr>
        <sz val="10"/>
        <rFont val="Arial"/>
        <family val="2"/>
      </rPr>
      <t>MUARA(</t>
    </r>
    <r>
      <rPr>
        <sz val="10"/>
        <rFont val="宋体"/>
        <family val="3"/>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</si>
  <si>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</si>
  <si>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</si>
  <si>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</si>
  <si>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</si>
  <si>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</si>
  <si>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</si>
  <si>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</si>
  <si>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</si>
  <si>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</si>
  <si>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</si>
  <si>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</si>
  <si>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</si>
  <si>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</si>
  <si>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</si>
  <si>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</si>
  <si>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</si>
  <si>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</si>
  <si>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</si>
  <si>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</si>
  <si>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family val="3"/>
        <charset val="134"/>
      </rPr>
      <t>设备附加费</t>
    </r>
  </si>
  <si>
    <t>EQUIPMENT SURPLUS SURCARGE</t>
  </si>
  <si>
    <t xml:space="preserve">设备维护费
</t>
  </si>
  <si>
    <t xml:space="preserve">CONTAINER MOVEMENT </t>
  </si>
  <si>
    <t>HO CHI MINH</t>
  </si>
  <si>
    <r>
      <rPr>
        <sz val="10"/>
        <rFont val="Arial"/>
        <family val="2"/>
      </rPr>
      <t>KUCHING</t>
    </r>
    <r>
      <rPr>
        <sz val="10"/>
        <rFont val="宋体"/>
        <family val="3"/>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</si>
  <si>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</si>
  <si>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</si>
  <si>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</si>
  <si>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</si>
  <si>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</si>
  <si>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</si>
  <si>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</si>
  <si>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</si>
  <si>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</si>
  <si>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family val="3"/>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</si>
  <si>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</si>
  <si>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</si>
  <si>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</si>
  <si>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</si>
  <si>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</si>
  <si>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</si>
  <si>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</si>
  <si>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</si>
  <si>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</si>
  <si>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</si>
  <si>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</si>
  <si>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</si>
  <si>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</si>
  <si>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</si>
  <si>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</si>
  <si>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</si>
  <si>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</si>
  <si>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</si>
  <si>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</si>
  <si>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</si>
  <si>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</si>
  <si>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</si>
  <si>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</si>
  <si>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</si>
  <si>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</si>
  <si>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</si>
  <si>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</si>
  <si>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</si>
  <si>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</si>
  <si>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</si>
  <si>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</si>
  <si>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</si>
  <si>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</si>
  <si>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</si>
  <si>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</si>
  <si>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</si>
  <si>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</si>
  <si>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</si>
  <si>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</si>
  <si>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</si>
  <si>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</si>
  <si>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</si>
  <si>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</si>
  <si>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</si>
  <si>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</si>
  <si>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</si>
  <si>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27</t>
  </si>
  <si>
    <t>DPC charges</t>
  </si>
  <si>
    <t>CONTAINER DIRTYNESS CHANGE</t>
  </si>
  <si>
    <r>
      <rPr>
        <sz val="10"/>
        <rFont val="宋体"/>
        <family val="3"/>
        <charset val="134"/>
      </rPr>
      <t>运输费</t>
    </r>
  </si>
  <si>
    <t>War Risk</t>
  </si>
  <si>
    <r>
      <rPr>
        <sz val="10"/>
        <rFont val="宋体"/>
        <family val="3"/>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</si>
  <si>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</si>
  <si>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</si>
  <si>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</si>
  <si>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</si>
  <si>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</si>
  <si>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</si>
  <si>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</si>
  <si>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</si>
  <si>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</si>
  <si>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</si>
  <si>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</si>
  <si>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</si>
  <si>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</si>
  <si>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</si>
  <si>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</si>
  <si>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</si>
  <si>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</si>
  <si>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</si>
  <si>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</si>
  <si>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</si>
  <si>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</si>
  <si>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</si>
  <si>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</si>
  <si>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</si>
  <si>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</si>
  <si>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</si>
  <si>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</si>
  <si>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</si>
  <si>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</si>
  <si>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</si>
  <si>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</si>
  <si>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</si>
  <si>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</si>
  <si>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</si>
  <si>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</si>
  <si>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</si>
  <si>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</si>
  <si>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</si>
  <si>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</si>
  <si>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</si>
  <si>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</si>
  <si>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</si>
  <si>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</si>
  <si>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</si>
  <si>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Min USD250/BL</t>
  </si>
  <si>
    <t>RCR</t>
  </si>
  <si>
    <t>HANDING</t>
  </si>
  <si>
    <r>
      <rPr>
        <sz val="10"/>
        <rFont val="宋体"/>
        <family val="3"/>
        <charset val="134"/>
      </rPr>
      <t>手续费</t>
    </r>
  </si>
  <si>
    <t>WAR</t>
  </si>
  <si>
    <t>INR</t>
  </si>
  <si>
    <t>which is higher,MIN2cbm</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</si>
  <si>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</si>
  <si>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</si>
  <si>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</si>
  <si>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</si>
  <si>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</si>
  <si>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</si>
  <si>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</si>
  <si>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</si>
  <si>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</si>
  <si>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</si>
  <si>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</si>
  <si>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</si>
  <si>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</si>
  <si>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</si>
  <si>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</si>
  <si>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</si>
  <si>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</si>
  <si>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</si>
  <si>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</si>
  <si>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</si>
  <si>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</si>
  <si>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</si>
  <si>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</si>
  <si>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</si>
  <si>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</si>
  <si>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</si>
  <si>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</si>
  <si>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</si>
  <si>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</si>
  <si>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</si>
  <si>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</si>
  <si>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</si>
  <si>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</si>
  <si>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</si>
  <si>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</si>
  <si>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</si>
  <si>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</si>
  <si>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</si>
  <si>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</si>
  <si>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</si>
  <si>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</si>
  <si>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</si>
  <si>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</si>
  <si>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</si>
  <si>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</si>
  <si>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</si>
  <si>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</si>
  <si>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</si>
  <si>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</si>
  <si>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</si>
  <si>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</si>
  <si>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</si>
  <si>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</si>
  <si>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</si>
  <si>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</si>
  <si>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</si>
  <si>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</si>
  <si>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</si>
  <si>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</si>
  <si>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</si>
  <si>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</si>
  <si>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</si>
  <si>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</si>
  <si>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</si>
  <si>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</si>
  <si>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</si>
  <si>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</si>
  <si>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</si>
  <si>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</si>
  <si>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</si>
  <si>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</si>
  <si>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</si>
  <si>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</si>
  <si>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</si>
  <si>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</si>
  <si>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</si>
  <si>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</si>
  <si>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</si>
  <si>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</si>
  <si>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</si>
  <si>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r>
      <rPr>
        <sz val="10"/>
        <rFont val="Arial"/>
        <family val="2"/>
      </rPr>
      <t xml:space="preserve">BUH </t>
    </r>
    <r>
      <rPr>
        <sz val="10"/>
        <rFont val="宋体"/>
        <family val="3"/>
        <charset val="134"/>
      </rPr>
      <t>仓储费</t>
    </r>
  </si>
  <si>
    <t>KGS</t>
  </si>
  <si>
    <t>Min 30 EUR, only bucharest</t>
  </si>
  <si>
    <t>Min 5</t>
  </si>
  <si>
    <t>ASC</t>
  </si>
  <si>
    <t>SCANNING FEE</t>
  </si>
  <si>
    <t>CARGO DUES</t>
  </si>
  <si>
    <t>RUB</t>
  </si>
  <si>
    <t>less than 10 W/M &amp; 10 W/M</t>
  </si>
  <si>
    <t>More than 10 W/M</t>
  </si>
  <si>
    <t>DTHC</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</si>
  <si>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</si>
  <si>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</si>
  <si>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</si>
  <si>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</si>
  <si>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</si>
  <si>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</si>
  <si>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</si>
  <si>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</si>
  <si>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</si>
  <si>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</si>
  <si>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</si>
  <si>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</si>
  <si>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</si>
  <si>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</si>
  <si>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</si>
  <si>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</si>
  <si>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</si>
  <si>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</si>
  <si>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</si>
  <si>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</si>
  <si>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</si>
  <si>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</si>
  <si>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</si>
  <si>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</si>
  <si>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</si>
  <si>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</si>
  <si>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</si>
  <si>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</si>
  <si>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</si>
  <si>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</si>
  <si>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</si>
  <si>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</si>
  <si>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</si>
  <si>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</si>
  <si>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</si>
  <si>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</si>
  <si>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</si>
  <si>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</si>
  <si>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</si>
  <si>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</si>
  <si>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</si>
  <si>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</si>
  <si>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</si>
  <si>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</si>
  <si>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</si>
  <si>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</si>
  <si>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</si>
  <si>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</si>
  <si>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</si>
  <si>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</si>
  <si>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</si>
  <si>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</si>
  <si>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</si>
  <si>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</si>
  <si>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</si>
  <si>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</si>
  <si>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</si>
  <si>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</si>
  <si>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</si>
  <si>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</si>
  <si>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</si>
  <si>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</si>
  <si>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</si>
  <si>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</si>
  <si>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</si>
  <si>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</si>
  <si>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</si>
  <si>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</si>
  <si>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</si>
  <si>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</si>
  <si>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</si>
  <si>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</si>
  <si>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</si>
  <si>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</si>
  <si>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</si>
  <si>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</si>
  <si>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</si>
  <si>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</si>
  <si>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</si>
  <si>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</si>
  <si>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r>
      <rPr>
        <sz val="10"/>
        <rFont val="Arial"/>
        <family val="2"/>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</si>
  <si>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</si>
  <si>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</si>
  <si>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</si>
  <si>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</si>
  <si>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</si>
  <si>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</si>
  <si>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</si>
  <si>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</si>
  <si>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</si>
  <si>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</si>
  <si>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</si>
  <si>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</si>
  <si>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</si>
  <si>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</si>
  <si>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</si>
  <si>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</si>
  <si>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</si>
  <si>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</si>
  <si>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</si>
  <si>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</si>
  <si>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</si>
  <si>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</si>
  <si>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</si>
  <si>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</si>
  <si>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</si>
  <si>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</si>
  <si>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</si>
  <si>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</si>
  <si>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</si>
  <si>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</si>
  <si>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</si>
  <si>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</si>
  <si>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</si>
  <si>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</si>
  <si>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</si>
  <si>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</si>
  <si>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</si>
  <si>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</si>
  <si>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</si>
  <si>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</si>
  <si>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</si>
  <si>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</si>
  <si>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</si>
  <si>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</si>
  <si>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</si>
  <si>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</si>
  <si>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</si>
  <si>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</si>
  <si>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</si>
  <si>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</si>
  <si>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</si>
  <si>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</si>
  <si>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</si>
  <si>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</si>
  <si>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</si>
  <si>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</si>
  <si>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</si>
  <si>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</si>
  <si>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</si>
  <si>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</si>
  <si>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</si>
  <si>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</si>
  <si>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</si>
  <si>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</si>
  <si>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</si>
  <si>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</si>
  <si>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</si>
  <si>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</si>
  <si>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</si>
  <si>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</si>
  <si>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</si>
  <si>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</si>
  <si>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</si>
  <si>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</si>
  <si>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</si>
  <si>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</si>
  <si>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</si>
  <si>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</si>
  <si>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</si>
  <si>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</si>
  <si>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</si>
  <si>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</si>
  <si>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</si>
  <si>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</si>
  <si>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</si>
  <si>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</si>
  <si>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</si>
  <si>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</si>
  <si>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</si>
  <si>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</si>
  <si>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</si>
  <si>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</si>
  <si>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</si>
  <si>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</si>
  <si>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</si>
  <si>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</si>
  <si>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</si>
  <si>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</si>
  <si>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</si>
  <si>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</si>
  <si>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family val="3"/>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</si>
  <si>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</si>
  <si>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</si>
  <si>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</si>
  <si>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</si>
  <si>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</si>
  <si>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</si>
  <si>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</si>
  <si>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</si>
  <si>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</si>
  <si>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</si>
  <si>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</si>
  <si>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</si>
  <si>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t>CONGESTION SURCHARGE(collect by warehouse)</t>
  </si>
  <si>
    <r>
      <rPr>
        <sz val="10"/>
        <rFont val="宋体"/>
        <family val="3"/>
        <charset val="134"/>
      </rPr>
      <t>码头拥堵费</t>
    </r>
  </si>
  <si>
    <t>MIN USD25</t>
  </si>
  <si>
    <t>LA/LB only</t>
  </si>
  <si>
    <t>AS ACTUAL</t>
  </si>
  <si>
    <t>EMERGENCY FEE</t>
  </si>
  <si>
    <t>港口滞箱费</t>
  </si>
  <si>
    <t>DALLAS</t>
  </si>
  <si>
    <t>Doc</t>
  </si>
  <si>
    <t>if any</t>
  </si>
  <si>
    <t>which is higher
Min 50 Max 250</t>
  </si>
  <si>
    <t>which is higher
Min 15</t>
  </si>
  <si>
    <r>
      <rPr>
        <sz val="10"/>
        <rFont val="宋体"/>
        <family val="3"/>
        <charset val="134"/>
      </rPr>
      <t>仓库费</t>
    </r>
  </si>
  <si>
    <t>as actual,if any</t>
  </si>
  <si>
    <t xml:space="preserve">LOADING CHARGE </t>
  </si>
  <si>
    <t>100LBS</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</si>
  <si>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</si>
  <si>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</si>
  <si>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</si>
  <si>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</si>
  <si>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</si>
  <si>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</si>
  <si>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</si>
  <si>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</si>
  <si>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</si>
  <si>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</si>
  <si>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</si>
  <si>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</si>
  <si>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</si>
  <si>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</si>
  <si>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</si>
  <si>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</si>
  <si>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</si>
  <si>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</si>
  <si>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</si>
  <si>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</si>
  <si>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</si>
  <si>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</si>
  <si>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</si>
  <si>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</si>
  <si>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</si>
  <si>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</si>
  <si>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</si>
  <si>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</si>
  <si>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</si>
  <si>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</si>
  <si>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</si>
  <si>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</si>
  <si>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</si>
  <si>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family val="3"/>
        <charset val="134"/>
      </rPr>
      <t>信息输入费</t>
    </r>
  </si>
  <si>
    <t>CHICAGO</t>
  </si>
  <si>
    <t>DAD (collect by warehouse)</t>
  </si>
  <si>
    <t>Forklift Fee (collect by warehouse)</t>
  </si>
  <si>
    <t>叉车费</t>
  </si>
  <si>
    <t>B/L fee (collect by warehouse)</t>
  </si>
  <si>
    <t>Personal Effects</t>
  </si>
  <si>
    <t>which is higher
Min 75</t>
  </si>
  <si>
    <t>Security fee (collect by warehouse)</t>
  </si>
  <si>
    <t>安保费</t>
  </si>
  <si>
    <r>
      <rPr>
        <sz val="10"/>
        <color theme="1"/>
        <rFont val="宋体"/>
        <family val="3"/>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</si>
  <si>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</si>
  <si>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</si>
  <si>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</si>
  <si>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</si>
  <si>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</si>
  <si>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</si>
  <si>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</si>
  <si>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family val="2"/>
      </rPr>
      <t>美加</t>
    </r>
  </si>
  <si>
    <t>HOUSTON</t>
  </si>
  <si>
    <r>
      <rPr>
        <sz val="10"/>
        <rFont val="宋体"/>
        <family val="3"/>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</si>
  <si>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</si>
  <si>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</si>
  <si>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</si>
  <si>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</si>
  <si>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</si>
  <si>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</si>
  <si>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</si>
  <si>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</si>
  <si>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</si>
  <si>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</si>
  <si>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</si>
  <si>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</si>
  <si>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</si>
  <si>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</si>
  <si>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</si>
  <si>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</si>
  <si>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</si>
  <si>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</si>
  <si>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</si>
  <si>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</si>
  <si>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</si>
  <si>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</si>
  <si>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</si>
  <si>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</si>
  <si>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</si>
  <si>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</si>
  <si>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</si>
  <si>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</si>
  <si>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</si>
  <si>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</si>
  <si>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VAT:21%</t>
  </si>
  <si>
    <t>南美</t>
  </si>
  <si>
    <t>SET</t>
  </si>
  <si>
    <t>B/L FEE</t>
  </si>
  <si>
    <r>
      <rPr>
        <sz val="10"/>
        <rFont val="宋体"/>
        <family val="3"/>
        <charset val="134"/>
      </rPr>
      <t>舱单费</t>
    </r>
  </si>
  <si>
    <t>DOC FEE</t>
  </si>
  <si>
    <r>
      <rPr>
        <sz val="10"/>
        <rFont val="宋体"/>
        <family val="3"/>
        <charset val="134"/>
      </rPr>
      <t>文件费</t>
    </r>
  </si>
  <si>
    <t>LIFT ON/LIFT OFF</t>
  </si>
  <si>
    <r>
      <rPr>
        <sz val="10"/>
        <rFont val="宋体"/>
        <family val="3"/>
        <charset val="134"/>
      </rPr>
      <t>进出场费</t>
    </r>
  </si>
  <si>
    <r>
      <rPr>
        <sz val="10"/>
        <rFont val="宋体"/>
        <family val="3"/>
        <charset val="134"/>
      </rPr>
      <t>仓库机械费</t>
    </r>
  </si>
  <si>
    <t>EQUIPMENT TRANSFER FEE</t>
  </si>
  <si>
    <t>设备转让费</t>
  </si>
  <si>
    <t>TRANSFER CHARGE</t>
  </si>
  <si>
    <t>Only to puerto caldera or puerto limon</t>
  </si>
  <si>
    <t>ISPS/Tasa Seguridad</t>
  </si>
  <si>
    <t>Recupero SEMT</t>
  </si>
  <si>
    <t>LOGISTICS FEE</t>
  </si>
  <si>
    <t>VAT:22%</t>
  </si>
  <si>
    <t>Release</t>
  </si>
  <si>
    <t>BRL</t>
  </si>
  <si>
    <t>Siscarga</t>
  </si>
  <si>
    <t>海关系统信息费</t>
  </si>
  <si>
    <t>TRS</t>
  </si>
  <si>
    <r>
      <rPr>
        <sz val="10"/>
        <rFont val="宋体"/>
        <family val="3"/>
        <charset val="134"/>
      </rPr>
      <t>移货费</t>
    </r>
  </si>
  <si>
    <t>BRL/USD</t>
  </si>
  <si>
    <t>VAT:20%</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</si>
  <si>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</si>
  <si>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</si>
  <si>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</si>
  <si>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</si>
  <si>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</si>
  <si>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</si>
  <si>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</si>
  <si>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</si>
  <si>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</si>
  <si>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</si>
  <si>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</si>
  <si>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</si>
  <si>
    <t>放单费</t>
  </si>
  <si>
    <t>Certification of Freight</t>
  </si>
  <si>
    <t>运费证明费</t>
  </si>
  <si>
    <t>2 % (min 45 over total freight)</t>
  </si>
  <si>
    <t>MIN45</t>
  </si>
  <si>
    <t>倒付手续费</t>
  </si>
  <si>
    <t>5% ( min 40 usd) if anny</t>
  </si>
  <si>
    <t>3% ( min 35 usd) if anny</t>
  </si>
  <si>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</si>
  <si>
    <r>
      <rPr>
        <sz val="10"/>
        <color theme="1"/>
        <rFont val="宋体"/>
        <family val="3"/>
        <charset val="134"/>
      </rPr>
      <t>仓库机械费</t>
    </r>
  </si>
  <si>
    <t>IMO HANDLING  -When applicable DGD-</t>
  </si>
  <si>
    <t>MIN35</t>
  </si>
  <si>
    <r>
      <rPr>
        <sz val="10"/>
        <color theme="1"/>
        <rFont val="宋体"/>
        <family val="3"/>
        <charset val="134"/>
      </rPr>
      <t>信息费</t>
    </r>
  </si>
  <si>
    <t>VAT:19%</t>
  </si>
  <si>
    <t>UNLOADING FEE</t>
  </si>
  <si>
    <t>UNSTUFFING</t>
  </si>
  <si>
    <t>VBS FEE</t>
  </si>
  <si>
    <r>
      <rPr>
        <sz val="10"/>
        <rFont val="宋体"/>
        <family val="3"/>
        <charset val="134"/>
      </rPr>
      <t>进口清关航费</t>
    </r>
  </si>
  <si>
    <t>VAT:18%</t>
  </si>
  <si>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</si>
  <si>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</si>
  <si>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</si>
  <si>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</si>
  <si>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</si>
  <si>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</si>
  <si>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</si>
  <si>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</si>
  <si>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</si>
  <si>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</si>
  <si>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VAT:14%</t>
  </si>
  <si>
    <t>Opening Fee</t>
  </si>
  <si>
    <t>集箱操作费</t>
  </si>
  <si>
    <t>Clearance of Docs</t>
  </si>
  <si>
    <t>清关文件费</t>
  </si>
  <si>
    <t xml:space="preserve">SAMPLING TEST CHARGE </t>
  </si>
  <si>
    <t>信息确认费</t>
  </si>
  <si>
    <t>Administration</t>
  </si>
  <si>
    <t>TRANSFER FEE</t>
  </si>
  <si>
    <t>巴拿马运河附加费</t>
  </si>
  <si>
    <t>VAT:16%</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</si>
  <si>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</si>
  <si>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</si>
  <si>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</si>
  <si>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</si>
  <si>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</si>
  <si>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</si>
  <si>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</si>
  <si>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</si>
  <si>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</si>
  <si>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</si>
  <si>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</si>
  <si>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</si>
  <si>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</si>
  <si>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w/m</t>
  </si>
  <si>
    <t>Minimum charge $25</t>
  </si>
  <si>
    <t>GUATEMALA</t>
  </si>
  <si>
    <t xml:space="preserve">Local Handling </t>
  </si>
  <si>
    <t>Minimum charge $50</t>
  </si>
  <si>
    <t>Minimum charge $30</t>
  </si>
  <si>
    <r>
      <rPr>
        <sz val="10"/>
        <rFont val="Arial"/>
        <family val="2"/>
      </rPr>
      <t xml:space="preserve">mach </t>
    </r>
    <r>
      <rPr>
        <sz val="10"/>
        <rFont val="宋体"/>
        <family val="3"/>
        <charset val="134"/>
      </rPr>
      <t>（</t>
    </r>
    <r>
      <rPr>
        <sz val="10"/>
        <rFont val="Arial"/>
        <family val="2"/>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</si>
  <si>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</si>
  <si>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</si>
  <si>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</si>
  <si>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</si>
  <si>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</si>
  <si>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</si>
  <si>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</si>
  <si>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</si>
  <si>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</si>
  <si>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</si>
  <si>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</si>
  <si>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</si>
  <si>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</si>
  <si>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</si>
  <si>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</si>
  <si>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</si>
  <si>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标准立方数运价</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</si>
  <si>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</si>
  <si>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</si>
  <si>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</si>
  <si>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2011年1月1日起，欧盟国家正式实施ENS申报，拼箱免ENS申报费，ENS申报后更改费为$40/票</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</si>
  <si>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</si>
  <si>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</si>
  <si>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</si>
  <si>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</si>
  <si>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</si>
  <si>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</si>
  <si>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r>
      <rPr>
        <sz val="10"/>
        <rFont val="宋体"/>
        <family val="3"/>
        <charset val="134"/>
        <scheme val="major"/>
      </rP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</si>
  <si>
    <r>
      <rPr>
        <sz val="10"/>
        <rFont val="宋体"/>
        <family val="3"/>
        <charset val="134"/>
        <scheme val="major"/>
      </rP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</si>
  <si>
    <r>
      <rPr>
        <sz val="10"/>
        <rFont val="宋体"/>
        <family val="3"/>
        <charset val="134"/>
        <scheme val="major"/>
      </rPr>
      <t xml:space="preserve">■ </t>
    </r>
    <r>
      <rPr>
        <b/>
        <sz val="10"/>
        <rFont val="宋体"/>
        <family val="3"/>
        <charset val="134"/>
      </rPr>
      <t>预 录 入 单</t>
    </r>
    <r>
      <rPr>
        <sz val="10"/>
        <rFont val="宋体"/>
        <family val="3"/>
        <charset val="134"/>
      </rPr>
      <t xml:space="preserve">    杨麟俊                     6352分机 或查询 www.amassfreight.com</t>
    </r>
  </si>
  <si>
    <r>
      <rPr>
        <sz val="10"/>
        <rFont val="宋体"/>
        <family val="3"/>
        <charset val="134"/>
        <scheme val="major"/>
      </rPr>
      <t xml:space="preserve">■ </t>
    </r>
    <r>
      <rPr>
        <b/>
        <sz val="10"/>
        <rFont val="宋体"/>
        <family val="3"/>
        <charset val="134"/>
      </rPr>
      <t>场站收据副本</t>
    </r>
    <r>
      <rPr>
        <sz val="10"/>
        <rFont val="宋体"/>
        <family val="3"/>
        <charset val="134"/>
      </rPr>
      <t xml:space="preserve">   黄树清                     6360分机</t>
    </r>
  </si>
  <si>
    <r>
      <rPr>
        <sz val="10"/>
        <rFont val="宋体"/>
        <family val="3"/>
        <charset val="134"/>
        <scheme val="major"/>
      </rPr>
      <t xml:space="preserve">■ </t>
    </r>
    <r>
      <rPr>
        <b/>
        <sz val="10"/>
        <rFont val="宋体"/>
        <family val="3"/>
        <charset val="134"/>
      </rPr>
      <t>发 票 查 询</t>
    </r>
    <r>
      <rPr>
        <sz val="10"/>
        <rFont val="宋体"/>
        <family val="3"/>
        <charset val="134"/>
      </rPr>
      <t xml:space="preserve">    郭  晴                     6045分机</t>
    </r>
  </si>
  <si>
    <r>
      <rPr>
        <sz val="10"/>
        <rFont val="宋体"/>
        <family val="3"/>
        <charset val="134"/>
        <scheme val="major"/>
      </rP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</si>
  <si>
    <r>
      <rPr>
        <sz val="10"/>
        <rFont val="宋体"/>
        <family val="3"/>
        <charset val="134"/>
        <scheme val="major"/>
      </rPr>
      <t xml:space="preserve">■ </t>
    </r>
    <r>
      <rPr>
        <b/>
        <sz val="10"/>
        <rFont val="宋体"/>
        <family val="3"/>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</si>
  <si>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</si>
  <si>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</si>
  <si>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</si>
  <si>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</si>
  <si>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</si>
  <si>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</si>
  <si>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</si>
  <si>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</si>
  <si>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</si>
  <si>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</si>
  <si>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</si>
  <si>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</si>
  <si>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</si>
  <si>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</si>
  <si>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</si>
  <si>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</si>
  <si>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</si>
  <si>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</si>
  <si>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</si>
  <si>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</si>
  <si>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</si>
  <si>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</si>
  <si>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</si>
  <si>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</si>
  <si>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r>
      <rPr>
        <sz val="10"/>
        <rFont val="Arial"/>
        <family val="2"/>
      </rPr>
      <t>95</t>
    </r>
    <r>
      <rPr>
        <sz val="10"/>
        <rFont val="宋体"/>
        <family val="3"/>
        <charset val="134"/>
      </rPr>
      <t>（</t>
    </r>
    <r>
      <rPr>
        <sz val="10"/>
        <rFont val="Arial"/>
        <family val="2"/>
      </rPr>
      <t>MIN265)</t>
    </r>
  </si>
  <si>
    <t>OKLAHOMA CITY,OK</t>
  </si>
  <si>
    <t>CHARLESTON,SC</t>
  </si>
  <si>
    <t>OMAHA,NE</t>
  </si>
  <si>
    <t>CHARLOTTE,NC</t>
  </si>
  <si>
    <t>ORLANDO,FL</t>
  </si>
  <si>
    <t>CHATTANOOGA,TN</t>
  </si>
  <si>
    <t>PHILADELPHIA</t>
  </si>
  <si>
    <t>PHOENIX,AZ</t>
  </si>
  <si>
    <t>CINCINNATTI,OH</t>
  </si>
  <si>
    <t>PITTSBURGH,PA</t>
  </si>
  <si>
    <t>CLEVELAND,OH</t>
  </si>
  <si>
    <t>COLUMBUS,OH</t>
  </si>
  <si>
    <t>PROVIDENCE,RI</t>
  </si>
  <si>
    <t>102(MIN200)</t>
  </si>
  <si>
    <t>DALLAS,TX</t>
  </si>
  <si>
    <t>RALEIGH,NC</t>
  </si>
  <si>
    <t>DAYTON,OH</t>
  </si>
  <si>
    <t>RICHMOND,VA</t>
  </si>
  <si>
    <t>DENVER,CO</t>
  </si>
  <si>
    <t>ROCHESTER,NY</t>
  </si>
  <si>
    <t>42(MIN362)</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</si>
  <si>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</si>
  <si>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</si>
  <si>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</si>
  <si>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</si>
  <si>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</si>
  <si>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</si>
  <si>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</si>
  <si>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</si>
  <si>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</si>
  <si>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</si>
  <si>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</si>
  <si>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</si>
  <si>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</si>
  <si>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</si>
  <si>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</si>
  <si>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</si>
  <si>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</si>
  <si>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</si>
  <si>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</si>
  <si>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</si>
  <si>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</si>
  <si>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</si>
  <si>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</si>
  <si>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</si>
  <si>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</si>
  <si>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</si>
  <si>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</si>
  <si>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</si>
  <si>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</si>
  <si>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</si>
  <si>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r>
      <rPr>
        <sz val="10"/>
        <rFont val="宋体"/>
        <family val="3"/>
        <charset val="134"/>
      </rPr>
      <t>─</t>
    </r>
  </si>
  <si>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</si>
  <si>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</si>
  <si>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</si>
  <si>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</si>
  <si>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</si>
  <si>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</si>
  <si>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</si>
  <si>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</si>
  <si>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</si>
  <si>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</si>
  <si>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单票转运货超过</t>
    </r>
    <r>
      <rPr>
        <b/>
        <sz val="16"/>
        <color rgb="FFFF0000"/>
        <rFont val="Arial"/>
        <family val="2"/>
      </rPr>
      <t>20CBM or 20000LBS</t>
    </r>
    <r>
      <rPr>
        <b/>
        <sz val="16"/>
        <color rgb="FFFF0000"/>
        <rFont val="宋体"/>
        <family val="3"/>
        <charset val="134"/>
      </rPr>
      <t>，会产生额外转运费</t>
    </r>
    <r>
      <rPr>
        <b/>
        <sz val="16"/>
        <color rgb="FFFF0000"/>
        <rFont val="Arial"/>
        <family val="2"/>
      </rPr>
      <t>USD</t>
    </r>
    <r>
      <rPr>
        <b/>
        <sz val="24"/>
        <color rgb="FFFF0000"/>
        <rFont val="Arial"/>
        <family val="2"/>
      </rPr>
      <t>14</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</si>
  <si>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月9日起；转运价</t>
    </r>
    <r>
      <rPr>
        <b/>
        <sz val="16"/>
        <color rgb="FFFF0000"/>
        <rFont val="Arial"/>
        <family val="2"/>
      </rPr>
      <t xml:space="preserve">II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</si>
  <si>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</si>
  <si>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</si>
  <si>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</si>
  <si>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</si>
  <si>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</si>
  <si>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</si>
  <si>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</si>
  <si>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</si>
  <si>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</si>
  <si>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</si>
  <si>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</si>
  <si>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</si>
  <si>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</si>
  <si>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</si>
  <si>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</si>
  <si>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</si>
  <si>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</si>
  <si>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</si>
  <si>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</si>
  <si>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</si>
  <si>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</si>
  <si>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</si>
  <si>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</si>
  <si>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r>
      <rPr>
        <b/>
        <sz val="11"/>
        <color indexed="8"/>
        <rFont val="宋体"/>
        <family val="3"/>
        <charset val="134"/>
      </rPr>
      <t xml:space="preserve">                                                </t>
    </r>
    <r>
      <rPr>
        <b/>
        <sz val="16"/>
        <color indexed="8"/>
        <rFont val="宋体"/>
        <family val="3"/>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</si>
  <si>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</si>
  <si>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</si>
  <si>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</si>
  <si>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</si>
  <si>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</si>
  <si>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</si>
  <si>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</si>
  <si>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</si>
  <si>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</si>
  <si>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</si>
  <si>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</si>
  <si>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</si>
  <si>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</si>
  <si>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</si>
  <si>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</si>
  <si>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</si>
  <si>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</si>
  <si>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</si>
  <si>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</si>
  <si>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</si>
  <si>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</si>
  <si>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</si>
  <si>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</si>
  <si>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</si>
  <si>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</si>
  <si>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</si>
  <si>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</si>
  <si>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</si>
  <si>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</si>
  <si>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</si>
  <si>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</si>
  <si>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</si>
  <si>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</si>
  <si>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</si>
  <si>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</si>
  <si>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</si>
  <si>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</si>
  <si>
    <t>USD 64 / 84</t>
    <phoneticPr fontId="175" type="noConversion"/>
  </si>
  <si>
    <t>USD 94 / 114</t>
    <phoneticPr fontId="175" type="noConversion"/>
  </si>
  <si>
    <t>USD 48 / 68</t>
    <phoneticPr fontId="175" type="noConversion"/>
  </si>
  <si>
    <t>USD 78 / 98</t>
    <phoneticPr fontId="175" type="noConversion"/>
  </si>
  <si>
    <t>USD 305 / 310</t>
    <phoneticPr fontId="175" type="noConversion"/>
  </si>
  <si>
    <r>
      <t>USD 1</t>
    </r>
    <r>
      <rPr>
        <sz val="10"/>
        <rFont val="黑体"/>
        <family val="3"/>
        <charset val="134"/>
      </rPr>
      <t>5</t>
    </r>
    <r>
      <rPr>
        <sz val="10"/>
        <rFont val="黑体"/>
        <family val="3"/>
        <charset val="134"/>
      </rPr>
      <t>5 / 1</t>
    </r>
    <r>
      <rPr>
        <sz val="10"/>
        <rFont val="黑体"/>
        <family val="3"/>
        <charset val="134"/>
      </rPr>
      <t>7</t>
    </r>
    <r>
      <rPr>
        <sz val="10"/>
        <rFont val="黑体"/>
        <family val="3"/>
        <charset val="134"/>
      </rPr>
      <t>5</t>
    </r>
    <phoneticPr fontId="175" type="noConversion"/>
  </si>
  <si>
    <r>
      <t>USD 174 / 5</t>
    </r>
    <r>
      <rPr>
        <sz val="10"/>
        <rFont val="黑体"/>
        <family val="3"/>
        <charset val="134"/>
      </rPr>
      <t>7</t>
    </r>
    <r>
      <rPr>
        <sz val="10"/>
        <rFont val="黑体"/>
        <family val="3"/>
        <charset val="134"/>
      </rPr>
      <t>2</t>
    </r>
    <phoneticPr fontId="175" type="noConversion"/>
  </si>
  <si>
    <t>USD 80 / 85</t>
    <phoneticPr fontId="175" type="noConversion"/>
  </si>
  <si>
    <t>USD 100 / 105</t>
    <phoneticPr fontId="175" type="noConversion"/>
  </si>
  <si>
    <t>USD 61 / 71</t>
    <phoneticPr fontId="175" type="noConversion"/>
  </si>
  <si>
    <t>USD 16 / 26</t>
    <phoneticPr fontId="175" type="noConversion"/>
  </si>
  <si>
    <t>USD 90 / 100</t>
    <phoneticPr fontId="175" type="noConversion"/>
  </si>
  <si>
    <t>USD 45 / 55</t>
    <phoneticPr fontId="175" type="noConversion"/>
  </si>
  <si>
    <t>USD 172 / 182</t>
    <phoneticPr fontId="175" type="noConversion"/>
  </si>
  <si>
    <t>USD 127 / 137</t>
    <phoneticPr fontId="175" type="noConversion"/>
  </si>
  <si>
    <t>USD 417 / 427</t>
    <phoneticPr fontId="175" type="noConversion"/>
  </si>
  <si>
    <t>USD 397 / 407</t>
    <phoneticPr fontId="175" type="noConversion"/>
  </si>
  <si>
    <t>USD 517 / 527</t>
    <phoneticPr fontId="175" type="noConversion"/>
  </si>
  <si>
    <t>USD 285 / 290</t>
    <phoneticPr fontId="175" type="noConversion"/>
  </si>
  <si>
    <t>USD 330 / 335</t>
    <phoneticPr fontId="175" type="noConversion"/>
  </si>
  <si>
    <t xml:space="preserve">  LA SPEZIA </t>
    <phoneticPr fontId="175" type="noConversion"/>
  </si>
  <si>
    <t xml:space="preserve">  LIVORNO </t>
    <phoneticPr fontId="175" type="noConversion"/>
  </si>
  <si>
    <t xml:space="preserve">  GEMLIK（CNEE同行） </t>
    <phoneticPr fontId="175" type="noConversion"/>
  </si>
  <si>
    <t xml:space="preserve">  BEIRUT ( PP ) </t>
    <phoneticPr fontId="175" type="noConversion"/>
  </si>
  <si>
    <t xml:space="preserve">  LATTAKIA ( PP )</t>
    <phoneticPr fontId="175" type="noConversion"/>
  </si>
  <si>
    <t xml:space="preserve">ALGER / ALGIERS 第三国目的港不可以高收
货物尺寸超过1.2*1.2*1.2请单票确认是否有额外费用
</t>
  </si>
  <si>
    <t>化工品必须提前同时提供MSDS和鉴定证书审核！ CC加收10%,重量附加费 $20/TON(TON:M3&gt;=0.75)ETD1/12起，提单不可仅显示TO ORDER，可以TO ORDER+银行名，通知人要具体；ETD1/1所以去CALLAO的货物，包括转运货必须熏蒸。并且转运货到中转港要重新称重。</t>
  </si>
  <si>
    <t>化工品必须提前同时提供MSDS和鉴定证书审核！ 单票超过6tons或者10cbm OR 单件超过2ton OR 尺寸超过 5m长*2.2m宽*2.2m高,case by case
CC加收10%,重量附加费 $20/TON(TON:M3&gt;=0.75)</t>
  </si>
  <si>
    <t>化工品必须提前同时提供MSDS和鉴定证书审核！ 单票超过6tons或者10cbm OR 单件超过2ton OR 尺寸超过 5m长*2.2m宽*2.2m高,case by case
CC加收10%,重量附加费 $20/TON(TON:M3&gt;=0.75)</t>
  </si>
  <si>
    <t>化工品必须提前同时提供MSDS和鉴定证书审核！ CC加收10%,重量附加费 $20/TON(TON:M3&gt;=0.75)ETD1/1所以去CALLAO的货物，包括转运货必须熏蒸。并且转运货到中转港要重新称重。</t>
  </si>
  <si>
    <t>USD （15） /（10）</t>
    <phoneticPr fontId="175" type="noConversion"/>
  </si>
  <si>
    <t>USD （7） / （2）</t>
    <phoneticPr fontId="175" type="noConversion"/>
  </si>
  <si>
    <t>USD 60 / 65</t>
    <phoneticPr fontId="175" type="noConversion"/>
  </si>
  <si>
    <t>USD 14 / 19</t>
    <phoneticPr fontId="175" type="noConversion"/>
  </si>
  <si>
    <t>USD 8 / 13</t>
    <phoneticPr fontId="175" type="noConversion"/>
  </si>
  <si>
    <r>
      <t xml:space="preserve">which is higher
</t>
    </r>
    <r>
      <rPr>
        <sz val="10"/>
        <color rgb="FFFF0000"/>
        <rFont val="Arial"/>
        <family val="2"/>
      </rPr>
      <t>Min 105</t>
    </r>
    <phoneticPr fontId="175" type="noConversion"/>
  </si>
  <si>
    <t>USD 12 / 22</t>
    <phoneticPr fontId="175" type="noConversion"/>
  </si>
  <si>
    <t>USD 17 / 27</t>
    <phoneticPr fontId="175" type="noConversion"/>
  </si>
  <si>
    <t>USD 135 / 145</t>
    <phoneticPr fontId="175" type="noConversion"/>
  </si>
  <si>
    <t>USD 110 / 120</t>
    <phoneticPr fontId="175" type="noConversion"/>
  </si>
  <si>
    <t>USD 85 / 285</t>
    <phoneticPr fontId="175" type="noConversion"/>
  </si>
  <si>
    <t>25-40</t>
  </si>
  <si>
    <t>可接液体</t>
  </si>
  <si>
    <t>18-25</t>
  </si>
  <si>
    <t>12</t>
  </si>
  <si>
    <t>重量附加费 $20/TON(TON:M3&gt;=0.75)炭黑，墨水，油类，胶水，热熔胶，不接！！！</t>
  </si>
  <si>
    <t>OOCL&amp;COSCO</t>
  </si>
  <si>
    <t>5~20</t>
  </si>
  <si>
    <t>USD 55 / 75</t>
    <phoneticPr fontId="175" type="noConversion"/>
  </si>
  <si>
    <t xml:space="preserve">USD 35 / 45 </t>
    <phoneticPr fontId="175" type="noConversion"/>
  </si>
  <si>
    <t>USD 38 / 48</t>
    <phoneticPr fontId="175" type="noConversion"/>
  </si>
  <si>
    <t>USD 38 / 48</t>
    <phoneticPr fontId="175" type="noConversion"/>
  </si>
  <si>
    <t>USD （15）/ （10）</t>
    <phoneticPr fontId="175" type="noConversion"/>
  </si>
  <si>
    <t>USD 168 / 173</t>
    <phoneticPr fontId="175" type="noConversion"/>
  </si>
  <si>
    <t>USD 265 / 270</t>
    <phoneticPr fontId="175" type="noConversion"/>
  </si>
  <si>
    <t>USD 255 / 260</t>
    <phoneticPr fontId="175" type="noConversion"/>
  </si>
  <si>
    <t>USD 275 / 280</t>
    <phoneticPr fontId="175" type="noConversion"/>
  </si>
  <si>
    <t>USD 140 / 150</t>
    <phoneticPr fontId="175" type="noConversion"/>
  </si>
  <si>
    <t xml:space="preserve">  HAYDARPASA（CNEE同行） </t>
    <phoneticPr fontId="175" type="noConversion"/>
  </si>
  <si>
    <t>HMM&amp;EMC/EVG/YML&amp;ONE</t>
  </si>
  <si>
    <t>王子港/温哥华</t>
    <phoneticPr fontId="175" type="noConversion"/>
  </si>
  <si>
    <t>PCS</t>
    <phoneticPr fontId="175" type="noConversion"/>
  </si>
  <si>
    <t>码头拥堵费</t>
    <phoneticPr fontId="175" type="noConversion"/>
  </si>
  <si>
    <r>
      <t xml:space="preserve">Min 97 Max 550,PALLETS MIN </t>
    </r>
    <r>
      <rPr>
        <sz val="10"/>
        <color rgb="FFFF0000"/>
        <rFont val="Arial"/>
        <family val="2"/>
      </rPr>
      <t>USD225</t>
    </r>
    <r>
      <rPr>
        <sz val="10"/>
        <rFont val="Arial"/>
        <family val="2"/>
      </rPr>
      <t>,which is higher</t>
    </r>
    <phoneticPr fontId="175" type="noConversion"/>
  </si>
  <si>
    <t>USD 100 / 290</t>
    <phoneticPr fontId="175" type="noConversion"/>
  </si>
  <si>
    <t>USD 179 / 199</t>
    <phoneticPr fontId="175" type="noConversion"/>
  </si>
  <si>
    <t>USD 159 / 179</t>
    <phoneticPr fontId="175" type="noConversion"/>
  </si>
  <si>
    <t>CAF</t>
    <phoneticPr fontId="175" type="noConversion"/>
  </si>
  <si>
    <t>汇率附加费</t>
    <phoneticPr fontId="175" type="noConversion"/>
  </si>
  <si>
    <t xml:space="preserve">  KOPER </t>
    <phoneticPr fontId="175" type="noConversion"/>
  </si>
  <si>
    <t>USD 65 / 95</t>
    <phoneticPr fontId="175" type="noConversion"/>
  </si>
  <si>
    <t>USD 107 / 127</t>
    <phoneticPr fontId="175" type="noConversion"/>
  </si>
  <si>
    <t>USD 155 / 175</t>
    <phoneticPr fontId="175" type="noConversion"/>
  </si>
  <si>
    <t>BATAM</t>
  </si>
  <si>
    <t xml:space="preserve">MIN 5CBM,EBS+CIC $13/RT,必须以托盘/木箱包装形式出运,目的港不得高收   强制熏蒸； 如果碰到布头等超长的货物，不适合打托的物品，麻烦跟代理确认下：以散货出运，上海预付“目的港额外费用“！！！
</t>
  </si>
  <si>
    <t>COSCO&amp;EMC/EVG</t>
  </si>
  <si>
    <t>EMC/EVG/EMC/EVG</t>
  </si>
  <si>
    <t>EMC/EVG/COSCO</t>
  </si>
  <si>
    <t>USD 5 / 15</t>
    <phoneticPr fontId="175" type="noConversion"/>
  </si>
  <si>
    <t>USD 31 / 36</t>
    <phoneticPr fontId="175" type="noConversion"/>
  </si>
  <si>
    <t>Chassis Spilt</t>
    <phoneticPr fontId="175" type="noConversion"/>
  </si>
  <si>
    <t>RT</t>
    <phoneticPr fontId="175" type="noConversion"/>
  </si>
  <si>
    <t>1.9.15日起 美加跌10-15/RT</t>
    <phoneticPr fontId="175" type="noConversion"/>
  </si>
  <si>
    <t>USD 78/ 128</t>
    <phoneticPr fontId="175" type="noConversion"/>
  </si>
  <si>
    <t>USD 133/ 223</t>
    <phoneticPr fontId="175" type="noConversion"/>
  </si>
  <si>
    <t>USD 45/75</t>
    <phoneticPr fontId="175" type="noConversion"/>
  </si>
  <si>
    <t>USD 55/85</t>
    <phoneticPr fontId="175" type="noConversion"/>
  </si>
  <si>
    <t>USD 205/255</t>
    <phoneticPr fontId="175" type="noConversion"/>
  </si>
  <si>
    <t>USD 70 /110</t>
    <phoneticPr fontId="175" type="noConversion"/>
  </si>
  <si>
    <t>USD 71 / 116</t>
    <phoneticPr fontId="175" type="noConversion"/>
  </si>
  <si>
    <t>USD 100/ 260</t>
    <phoneticPr fontId="175" type="noConversion"/>
  </si>
  <si>
    <t>USD 45 / 65</t>
    <phoneticPr fontId="175" type="noConversion"/>
  </si>
  <si>
    <t>USD 90 / 280</t>
    <phoneticPr fontId="175" type="noConversion"/>
  </si>
  <si>
    <t>USD 55/ 85</t>
    <phoneticPr fontId="175" type="noConversion"/>
  </si>
  <si>
    <t>USD 45 / 75</t>
    <phoneticPr fontId="175" type="noConversion"/>
  </si>
  <si>
    <t>USD 95 / 125</t>
    <phoneticPr fontId="175" type="noConversion"/>
  </si>
  <si>
    <t>USD 85 / 115</t>
    <phoneticPr fontId="175" type="noConversion"/>
  </si>
  <si>
    <t>USD 110 / 150</t>
    <phoneticPr fontId="175" type="noConversion"/>
  </si>
  <si>
    <t>USD 362 / 392</t>
    <phoneticPr fontId="175" type="noConversion"/>
  </si>
  <si>
    <t>USD 412 / 442</t>
    <phoneticPr fontId="175" type="noConversion"/>
  </si>
  <si>
    <t>USD 352 / 382</t>
    <phoneticPr fontId="175" type="noConversion"/>
  </si>
  <si>
    <t>USD 476 / 496</t>
    <phoneticPr fontId="175" type="noConversion"/>
  </si>
  <si>
    <t>USD 453/ 483</t>
    <phoneticPr fontId="175" type="noConversion"/>
  </si>
  <si>
    <t>USD 33 / 43</t>
    <phoneticPr fontId="175" type="noConversion"/>
  </si>
  <si>
    <t>USD 18 / 28</t>
    <phoneticPr fontId="175" type="noConversion"/>
  </si>
  <si>
    <t>USD 119/ 129</t>
    <phoneticPr fontId="175" type="noConversion"/>
  </si>
  <si>
    <t>USD 101 / 110</t>
    <phoneticPr fontId="175" type="noConversion"/>
  </si>
  <si>
    <t>USD -5 / 5</t>
    <phoneticPr fontId="175" type="noConversion"/>
  </si>
  <si>
    <t>USD 60 / 90</t>
    <phoneticPr fontId="175" type="noConversion"/>
  </si>
  <si>
    <t>USD 108 / 138</t>
    <phoneticPr fontId="175" type="noConversion"/>
  </si>
  <si>
    <t>USD  -3/ 27</t>
    <phoneticPr fontId="175" type="noConversion"/>
  </si>
  <si>
    <t>USD -6 / 4</t>
    <phoneticPr fontId="175" type="noConversion"/>
  </si>
  <si>
    <t>USD 76 / 86</t>
    <phoneticPr fontId="175" type="noConversion"/>
  </si>
  <si>
    <t>USD -5 / 5</t>
    <phoneticPr fontId="175" type="noConversion"/>
  </si>
  <si>
    <t>USD -4 / 6</t>
    <phoneticPr fontId="175" type="noConversion"/>
  </si>
  <si>
    <t>USD 39 / 49</t>
    <phoneticPr fontId="175" type="noConversion"/>
  </si>
  <si>
    <t>USD 75 / 85</t>
    <phoneticPr fontId="175" type="noConversion"/>
  </si>
  <si>
    <t>USD 23/ 53</t>
    <phoneticPr fontId="175" type="noConversion"/>
  </si>
  <si>
    <t>USD 78 /108</t>
    <phoneticPr fontId="175" type="noConversion"/>
  </si>
  <si>
    <t>USD 126 /156</t>
    <phoneticPr fontId="175" type="noConversion"/>
  </si>
  <si>
    <t>USD 101 / 121</t>
    <phoneticPr fontId="175" type="noConversion"/>
  </si>
  <si>
    <t>USD 193 / 213</t>
    <phoneticPr fontId="175" type="noConversion"/>
  </si>
  <si>
    <t>USD 118 / 138</t>
    <phoneticPr fontId="175" type="noConversion"/>
  </si>
  <si>
    <t>USD 189 / 209</t>
    <phoneticPr fontId="175" type="noConversion"/>
  </si>
  <si>
    <t>USD 229 / 249</t>
    <phoneticPr fontId="175" type="noConversion"/>
  </si>
  <si>
    <t>USD 159 / 179</t>
    <phoneticPr fontId="175" type="noConversion"/>
  </si>
  <si>
    <t>USD 305 / 325</t>
    <phoneticPr fontId="175" type="noConversion"/>
  </si>
  <si>
    <t>USD 114 / 134</t>
    <phoneticPr fontId="175" type="noConversion"/>
  </si>
  <si>
    <t>USD 279 / 299</t>
    <phoneticPr fontId="175" type="noConversion"/>
  </si>
  <si>
    <t>USD 186 / 206</t>
    <phoneticPr fontId="175" type="noConversion"/>
  </si>
  <si>
    <t>USD 266 / 286</t>
    <phoneticPr fontId="175" type="noConversion"/>
  </si>
  <si>
    <t>USD 264 / 284</t>
    <phoneticPr fontId="175" type="noConversion"/>
  </si>
  <si>
    <t>USD 159 / 179</t>
    <phoneticPr fontId="175" type="noConversion"/>
  </si>
  <si>
    <t>USD 346 / 366</t>
    <phoneticPr fontId="175" type="noConversion"/>
  </si>
  <si>
    <t>USD 207 / 227</t>
    <phoneticPr fontId="175" type="noConversion"/>
  </si>
  <si>
    <t>USD 157 / 177</t>
    <phoneticPr fontId="175" type="noConversion"/>
  </si>
  <si>
    <t>USD 184 / 204</t>
    <phoneticPr fontId="175" type="noConversion"/>
  </si>
  <si>
    <t>USD 114 / 134</t>
    <phoneticPr fontId="175" type="noConversion"/>
  </si>
  <si>
    <t>USD 190 / 210</t>
    <phoneticPr fontId="175" type="noConversion"/>
  </si>
  <si>
    <t>USD 169 / 179</t>
    <phoneticPr fontId="175" type="noConversion"/>
  </si>
  <si>
    <t>USD 264 / 284</t>
    <phoneticPr fontId="175" type="noConversion"/>
  </si>
  <si>
    <t>USD 119 / 139</t>
    <phoneticPr fontId="175" type="noConversion"/>
  </si>
  <si>
    <t>USD 318 / 338</t>
    <phoneticPr fontId="175" type="noConversion"/>
  </si>
  <si>
    <t>USD 134 / 144</t>
    <phoneticPr fontId="175" type="noConversion"/>
  </si>
  <si>
    <t>USD 171 /191</t>
    <phoneticPr fontId="175" type="noConversion"/>
  </si>
  <si>
    <t>USD 159 / 179</t>
    <phoneticPr fontId="175" type="noConversion"/>
  </si>
  <si>
    <t>USD 290 / 310</t>
    <phoneticPr fontId="175" type="noConversion"/>
  </si>
  <si>
    <t>USD 149 / 169</t>
    <phoneticPr fontId="175" type="noConversion"/>
  </si>
  <si>
    <t>USD 176 / 196</t>
    <phoneticPr fontId="175" type="noConversion"/>
  </si>
  <si>
    <t>USD 196 / 216</t>
    <phoneticPr fontId="175" type="noConversion"/>
  </si>
  <si>
    <t>USD 159 / 179</t>
    <phoneticPr fontId="175" type="noConversion"/>
  </si>
  <si>
    <t>USD 186 / 206</t>
    <phoneticPr fontId="175" type="noConversion"/>
  </si>
  <si>
    <t>USD 310 / 330</t>
    <phoneticPr fontId="175" type="noConversion"/>
  </si>
  <si>
    <t>USD 217 / 237</t>
    <phoneticPr fontId="175" type="noConversion"/>
  </si>
  <si>
    <t>2.9.14日起 南美跌10-15/RT</t>
    <phoneticPr fontId="175" type="noConversion"/>
  </si>
  <si>
    <t>3.9/17日起 欧地跌5-15/RT不等</t>
    <phoneticPr fontId="175" type="noConversion"/>
  </si>
  <si>
    <t>USD 90 / 95</t>
    <phoneticPr fontId="175" type="noConversion"/>
  </si>
  <si>
    <t>USD 20 / 30</t>
    <phoneticPr fontId="175" type="noConversion"/>
  </si>
  <si>
    <t>USD 110 / 120</t>
    <phoneticPr fontId="175" type="noConversion"/>
  </si>
  <si>
    <t>USD 57 / 67</t>
    <phoneticPr fontId="175" type="noConversion"/>
  </si>
  <si>
    <t>USD 9 / 14</t>
    <phoneticPr fontId="175" type="noConversion"/>
  </si>
  <si>
    <t>USD 8 / 13</t>
    <phoneticPr fontId="175" type="noConversion"/>
  </si>
  <si>
    <t>USD 57 / 62</t>
    <phoneticPr fontId="175" type="noConversion"/>
  </si>
  <si>
    <t>USD ( 36 ) / ( 31 )</t>
    <phoneticPr fontId="175" type="noConversion"/>
  </si>
  <si>
    <t>USD ( 41 ) / ( 36 )</t>
    <phoneticPr fontId="175" type="noConversion"/>
  </si>
  <si>
    <t>USD ( 3 ) / 2</t>
    <phoneticPr fontId="175" type="noConversion"/>
  </si>
  <si>
    <t>USD ( 26 ) / ( 21 )</t>
    <phoneticPr fontId="175" type="noConversion"/>
  </si>
  <si>
    <t>USD 14 / 19</t>
    <phoneticPr fontId="175" type="noConversion"/>
  </si>
  <si>
    <t>USD ( 29 ) / ( 24 )</t>
    <phoneticPr fontId="175" type="noConversion"/>
  </si>
  <si>
    <t>USD 18 / 23</t>
    <phoneticPr fontId="175" type="noConversion"/>
  </si>
  <si>
    <t>USD 28 / 33</t>
    <phoneticPr fontId="175" type="noConversion"/>
  </si>
  <si>
    <t>USD 34 / 39</t>
    <phoneticPr fontId="175" type="noConversion"/>
  </si>
  <si>
    <t>USD 100 / 105</t>
    <phoneticPr fontId="175" type="noConversion"/>
  </si>
  <si>
    <t>USD 125 / 130</t>
    <phoneticPr fontId="175" type="noConversion"/>
  </si>
  <si>
    <t>USD 123 / 128</t>
    <phoneticPr fontId="175" type="noConversion"/>
  </si>
  <si>
    <t>USD 40 / 45</t>
    <phoneticPr fontId="175" type="noConversion"/>
  </si>
  <si>
    <t>USD 65 / 70</t>
    <phoneticPr fontId="175" type="noConversion"/>
  </si>
  <si>
    <t>USD 35 / 40</t>
    <phoneticPr fontId="175" type="noConversion"/>
  </si>
  <si>
    <t>USD 112 / 117</t>
    <phoneticPr fontId="175" type="noConversion"/>
  </si>
  <si>
    <t>USD 36 / 41</t>
    <phoneticPr fontId="175" type="noConversion"/>
  </si>
  <si>
    <t xml:space="preserve"> USD 81 / 86</t>
    <phoneticPr fontId="175" type="noConversion"/>
  </si>
  <si>
    <t>USD 41 / 46</t>
    <phoneticPr fontId="175" type="noConversion"/>
  </si>
  <si>
    <t>USD 20 / 25</t>
    <phoneticPr fontId="175" type="noConversion"/>
  </si>
  <si>
    <t>USD ( 5 ) / ( 0 )</t>
    <phoneticPr fontId="175" type="noConversion"/>
  </si>
  <si>
    <t>USD 322 / 327</t>
    <phoneticPr fontId="175" type="noConversion"/>
  </si>
  <si>
    <t>USD 75 / 80</t>
    <phoneticPr fontId="175" type="noConversion"/>
  </si>
  <si>
    <t>USD 102 / 107</t>
    <phoneticPr fontId="175" type="noConversion"/>
  </si>
  <si>
    <t>USD 103 / 108</t>
    <phoneticPr fontId="175" type="noConversion"/>
  </si>
  <si>
    <t>USD 5 / 10</t>
    <phoneticPr fontId="175" type="noConversion"/>
  </si>
  <si>
    <t>USD 15 / 20</t>
    <phoneticPr fontId="175" type="noConversion"/>
  </si>
  <si>
    <t>USD 96 / 101</t>
    <phoneticPr fontId="175" type="noConversion"/>
  </si>
  <si>
    <t>USD 95 / 100</t>
    <phoneticPr fontId="175" type="noConversion"/>
  </si>
  <si>
    <t>USD 110 / 115</t>
    <phoneticPr fontId="175" type="noConversion"/>
  </si>
  <si>
    <t>USD 115 / 120</t>
    <phoneticPr fontId="175" type="noConversion"/>
  </si>
  <si>
    <t>USD 151 / 156</t>
    <phoneticPr fontId="175" type="noConversion"/>
  </si>
  <si>
    <t>USD 101 / 106</t>
    <phoneticPr fontId="175" type="noConversion"/>
  </si>
  <si>
    <t>USD 116 / 121</t>
    <phoneticPr fontId="175" type="noConversion"/>
  </si>
  <si>
    <t xml:space="preserve">  ODESSA</t>
    <phoneticPr fontId="175" type="noConversion"/>
  </si>
  <si>
    <t>六</t>
    <phoneticPr fontId="175" type="noConversion"/>
  </si>
  <si>
    <t>USD 118 / 128</t>
    <phoneticPr fontId="175" type="noConversion"/>
  </si>
  <si>
    <t>4.9/19日起，中东跌10/RT</t>
    <phoneticPr fontId="175" type="noConversion"/>
  </si>
  <si>
    <t>5.9/19日起，KARACHI跌10/RT</t>
    <phoneticPr fontId="175" type="noConversion"/>
  </si>
  <si>
    <t>6.9/19日起，澳东跌10/RT</t>
    <phoneticPr fontId="175" type="noConversion"/>
  </si>
  <si>
    <t>USD 1 / 11</t>
    <phoneticPr fontId="175" type="noConversion"/>
  </si>
  <si>
    <t>USD 41 / 51</t>
    <phoneticPr fontId="175" type="noConversion"/>
  </si>
  <si>
    <t>USD ( 49 ) / ( 29 )</t>
    <phoneticPr fontId="175" type="noConversion"/>
  </si>
  <si>
    <t>USD ( 39 ) / ( 19 )</t>
    <phoneticPr fontId="175" type="noConversion"/>
  </si>
  <si>
    <t>USD （ 14 ) / 16</t>
    <phoneticPr fontId="175" type="noConversion"/>
  </si>
  <si>
    <t>USD 40 / 45</t>
    <phoneticPr fontId="175" type="noConversion"/>
  </si>
  <si>
    <t>USD 18 / 28</t>
    <phoneticPr fontId="175" type="noConversion"/>
  </si>
  <si>
    <t>USD 38 / 43</t>
    <phoneticPr fontId="175" type="noConversion"/>
  </si>
  <si>
    <t>USD 158 / 198</t>
    <phoneticPr fontId="175" type="noConversion"/>
  </si>
  <si>
    <t>USD 56 / 76</t>
    <phoneticPr fontId="175" type="noConversion"/>
  </si>
  <si>
    <t>USD 61 / 81</t>
    <phoneticPr fontId="175" type="noConversion"/>
  </si>
  <si>
    <t>USD 161 / 181</t>
    <phoneticPr fontId="175" type="noConversion"/>
  </si>
  <si>
    <t>USD 71 / 91</t>
    <phoneticPr fontId="175" type="noConversion"/>
  </si>
  <si>
    <t>USD 298 / 323</t>
    <phoneticPr fontId="175" type="noConversion"/>
  </si>
  <si>
    <t>USD 250 / 270</t>
    <phoneticPr fontId="175" type="noConversion"/>
  </si>
  <si>
    <t>USD 183 / 188</t>
    <phoneticPr fontId="175" type="noConversion"/>
  </si>
  <si>
    <t>USD ( 110 ) / (105 )</t>
    <phoneticPr fontId="175" type="noConversion"/>
  </si>
  <si>
    <t>USD ( 5 ) / ( 45 )</t>
    <phoneticPr fontId="175" type="noConversion"/>
  </si>
  <si>
    <t>USD 100 / 105</t>
    <phoneticPr fontId="175" type="noConversion"/>
  </si>
  <si>
    <t>USD 85 / 90</t>
    <phoneticPr fontId="175" type="noConversion"/>
  </si>
  <si>
    <t>USD 105 / 110</t>
    <phoneticPr fontId="175" type="noConversion"/>
  </si>
  <si>
    <t>USD （41） / (31)</t>
    <phoneticPr fontId="175" type="noConversion"/>
  </si>
  <si>
    <t>USD 15 / 20</t>
    <phoneticPr fontId="175" type="noConversion"/>
  </si>
  <si>
    <t>USD （36） / (31)</t>
    <phoneticPr fontId="175" type="noConversion"/>
  </si>
  <si>
    <t>USD （26） / (21)</t>
    <phoneticPr fontId="175" type="noConversion"/>
  </si>
  <si>
    <t>USD 18 / 23</t>
    <phoneticPr fontId="175" type="noConversion"/>
  </si>
  <si>
    <t>USD 270 / 280</t>
    <phoneticPr fontId="175" type="noConversion"/>
  </si>
  <si>
    <t>USD 200 / 210</t>
    <phoneticPr fontId="175" type="noConversion"/>
  </si>
  <si>
    <t>USD 200 / 205</t>
    <phoneticPr fontId="175" type="noConversion"/>
  </si>
  <si>
    <t>USD ( 84 ) / ( 74 )</t>
    <phoneticPr fontId="175" type="noConversion"/>
  </si>
  <si>
    <t>USD ( 15 ) / ( 5 )</t>
    <phoneticPr fontId="175" type="noConversion"/>
  </si>
  <si>
    <t>USD ( 64 ) / ( 54 )</t>
    <phoneticPr fontId="175" type="noConversion"/>
  </si>
  <si>
    <t>USD ( 69 ) / ( 59 )</t>
    <phoneticPr fontId="175" type="noConversion"/>
  </si>
  <si>
    <t>USD ( 34 ) / ( 24 )</t>
    <phoneticPr fontId="175" type="noConversion"/>
  </si>
  <si>
    <t>USD ( 46 ) / （ 41 ）</t>
    <phoneticPr fontId="175" type="noConversion"/>
  </si>
  <si>
    <t>USD 260 / 265</t>
    <phoneticPr fontId="175" type="noConversion"/>
  </si>
  <si>
    <t>USD 321 / 326</t>
    <phoneticPr fontId="175" type="noConversion"/>
  </si>
  <si>
    <t>USD 150 / 155</t>
    <phoneticPr fontId="175" type="noConversion"/>
  </si>
  <si>
    <t>USD 237 / 242</t>
    <phoneticPr fontId="175" type="noConversion"/>
  </si>
  <si>
    <t>USD 45 / 50</t>
    <phoneticPr fontId="175" type="noConversion"/>
  </si>
  <si>
    <t>USD 112 / 122</t>
    <phoneticPr fontId="175" type="noConversion"/>
  </si>
  <si>
    <t>USD 125 / 135</t>
    <phoneticPr fontId="175" type="noConversion"/>
  </si>
  <si>
    <t>USD 121 / 131</t>
    <phoneticPr fontId="175" type="noConversion"/>
  </si>
  <si>
    <t>USD 35 / 40</t>
    <phoneticPr fontId="175" type="noConversion"/>
  </si>
  <si>
    <t>USD 60 / 65</t>
    <phoneticPr fontId="175" type="noConversion"/>
  </si>
  <si>
    <t>USD 75 / 80</t>
    <phoneticPr fontId="175" type="noConversion"/>
  </si>
  <si>
    <t>USD 37 / 42</t>
    <phoneticPr fontId="175" type="noConversion"/>
  </si>
  <si>
    <t>USD ( 16 ) / （ 11 ）</t>
    <phoneticPr fontId="175" type="noConversion"/>
  </si>
  <si>
    <t>USD 65 / 70</t>
    <phoneticPr fontId="175" type="noConversion"/>
  </si>
  <si>
    <t>USD 175 / 180</t>
    <phoneticPr fontId="175" type="noConversion"/>
  </si>
  <si>
    <t>USD 378 / 383</t>
    <phoneticPr fontId="175" type="noConversion"/>
  </si>
  <si>
    <t>USD 186 / 191</t>
    <phoneticPr fontId="175" type="noConversion"/>
  </si>
  <si>
    <t>CANOAS</t>
  </si>
  <si>
    <t>33/30</t>
  </si>
  <si>
    <t>实际航程25-30天左右       DDC $30/RT,AMS $25/BL        单票转运货超过20CBM or 20000LBS，会产生额外转运费USD14/RT or 800LBS</t>
  </si>
  <si>
    <t>实际航程25-30天左右      单票转运货超过20CBM or 20000LBS，会产生额外转运费USD14/RT or 800LBS</t>
  </si>
  <si>
    <t>实际航程25-30天左右       单票转运货超过20CBM or 20000LBS，会产生额外转运费USD14/RT or 800LBS</t>
  </si>
  <si>
    <t>实际航程25-30天左右     单票转运货超过20CBM or 20000LBS，会产生额外转运费USD14/RT or 800LBS</t>
  </si>
  <si>
    <t>实际航程25-30天左右                DDC $30/RT,AMS $25/BL ETD12/23 货物上一定要显示唛头。单票转运货超过20CBM or 20000LBS，会产生额外转运费USD14/RT or 800LBS</t>
  </si>
  <si>
    <t>实际航程50-60天左右 
DDC $30/RT,AMS $25/BL         单票转运货超过20CBM or 20000LBS，会产生额外转运费USD14/RT or 800LBS</t>
  </si>
  <si>
    <t>实际航程50-60天左右     DDC $30/RT,AMS $25/BL        单票转运货超过20CBM or 20000LBS，会产生额外转运费USD14/RT or 800LBS</t>
  </si>
  <si>
    <t>实际航程50-60天左右   DDC $30/RT,AMS $25/BL        单票转运货超过20CBM or 20000LBS，会产生额外转运费USD14/RT or 800LBS</t>
  </si>
  <si>
    <t>实际航程50-60天左右       DDC $30/RT,AMS $25/BL        单票转运货超过20CBM or 20000LBS，会产生额外转运费USD14/RT or 800LBS</t>
  </si>
  <si>
    <t>实际航程50-60天左右      DDC $30/RT,AMS $25/BL        单票转运货超过20CBM or 20000LBS，会产生额外转运费USD14/RT or 800LBS</t>
  </si>
  <si>
    <t>SAO JOSE DOS PINHAIS</t>
  </si>
  <si>
    <t>50/50</t>
  </si>
  <si>
    <t>距离paranagua很近！！可以建议客人走这个点！！！CC加收10%,重量附加费 $20/TON(TON:M3&gt;=0.75)</t>
  </si>
  <si>
    <t>PP 重量附加费 $20/TON(TON:M3&gt;=0.75)    LOCAL必须预付！</t>
  </si>
  <si>
    <t>DDC $18/RT,EBS $4/RT,AMS $25/BL 实际航程50天左右
注意：DOCK FEE加拿大代理都只能帮忙在local收,然后由代理把dock fee的成本付给仓库,不接受在仓库里收.</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</si>
</sst>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3" formatCode="_ * #,##0.00_ ;_ * \-#,##0.00_ ;_ * &quot;-&quot;??_ ;_ @_ "/>
    <numFmt numFmtId="176" formatCode="_(&quot;$&quot;* #,##0_);_(&quot;$&quot;* \(#,##0\);_(&quot;$&quot;* &quot;-&quot;??_);_(@_)"/>
    <numFmt numFmtId="177" formatCode="_-* #,##0.00\ [$€-1]_-;\-* #,##0.00\ [$€-1]_-;_-* &quot;-&quot;??\ [$€-1]_-"/>
    <numFmt numFmtId="178" formatCode="&quot;?&quot;\,##0.00_);\(&quot;?&quot;\,##0.00\)"/>
    <numFmt numFmtId="179" formatCode="mmm\ dd\,\ yy"/>
    <numFmt numFmtId="180" formatCode="_(* #,##0.00_);_(* \(#,##0.00\);_(* &quot;-&quot;??_);_(@_)"/>
    <numFmt numFmtId="181" formatCode="_ \¥* #,##0.00_ ;_ \¥* \-#,##0.00_ ;_ \¥* &quot;-&quot;??_ ;_ @_ "/>
    <numFmt numFmtId="182" formatCode="_(&quot;$&quot;* #,##0.0_);_(&quot;$&quot;* \(#,##0.0\);_(&quot;$&quot;* &quot;-&quot;??_);_(@_)"/>
    <numFmt numFmtId="183" formatCode="dd/mm"/>
    <numFmt numFmtId="184" formatCode="#,##0;\-#,##0;&quot;-&quot;"/>
    <numFmt numFmtId="185" formatCode="&quot;L.&quot;\ #,##0;[Red]\-&quot;L.&quot;\ #,##0"/>
    <numFmt numFmtId="186" formatCode="0_ "/>
    <numFmt numFmtId="187" formatCode="mm/dd/yy"/>
    <numFmt numFmtId="188" formatCode="&quot;L.&quot;\ #,##0;\-&quot;L.&quot;\ #,##0"/>
    <numFmt numFmtId="189" formatCode="_-* #,##0_-;\-* #,##0_-;_-* &quot;-&quot;_-;_-@_-"/>
    <numFmt numFmtId="190" formatCode="&quot;?#,##0.00;[Red]\-&quot;&quot;?&quot;#,##0.00"/>
    <numFmt numFmtId="191" formatCode="mm/dd/yy_)"/>
    <numFmt numFmtId="192" formatCode="_(&quot;$&quot;* #,##0.00_);_(&quot;$&quot;* \(#,##0.00\);_(&quot;$&quot;* &quot;-&quot;??_);_(@_)"/>
    <numFmt numFmtId="193" formatCode="m/d;@"/>
    <numFmt numFmtId="194" formatCode="0.0%"/>
    <numFmt numFmtId="195" formatCode="_ * #,##0_ ;_ * \-#,##0_ ;_ * &quot;-&quot;??_ ;_ @_ "/>
    <numFmt numFmtId="196" formatCode="#,##0.0"/>
    <numFmt numFmtId="197" formatCode="[$-F800]dddd\,\ mmmm\ dd\,\ yyyy"/>
  </numFmts>
  <fonts count="176">
    <font>
      <sz val="11"/>
      <color theme="1"/>
      <name val="宋体"/>
      <charset val="134"/>
      <scheme val="minor"/>
    </font>
    <font>
      <sz val="11"/>
      <color indexed="8"/>
      <name val="宋体"/>
      <family val="3"/>
      <charset val="134"/>
    </font>
    <font>
      <sz val="11"/>
      <color indexed="8"/>
      <name val="黑体"/>
      <family val="3"/>
      <charset val="134"/>
    </font>
    <font>
      <b/>
      <sz val="11"/>
      <color indexed="8"/>
      <name val="宋体"/>
      <family val="3"/>
      <charset val="134"/>
    </font>
    <font>
      <b/>
      <sz val="10"/>
      <color theme="0"/>
      <name val="宋体"/>
      <family val="3"/>
      <charset val="134"/>
    </font>
    <font>
      <sz val="10"/>
      <color indexed="8"/>
      <name val="黑体"/>
      <family val="3"/>
      <charset val="134"/>
    </font>
    <font>
      <sz val="10"/>
      <name val="黑体"/>
      <family val="3"/>
      <charset val="134"/>
    </font>
    <font>
      <sz val="14"/>
      <color indexed="8"/>
      <name val="黑体"/>
      <family val="3"/>
      <charset val="134"/>
    </font>
    <font>
      <sz val="14"/>
      <color indexed="8"/>
      <name val="宋体"/>
      <family val="3"/>
      <charset val="134"/>
    </font>
    <font>
      <u/>
      <sz val="11"/>
      <color indexed="8"/>
      <name val="黑体"/>
      <family val="3"/>
      <charset val="134"/>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indexed="8"/>
      <name val="Arial"/>
      <family val="2"/>
    </font>
    <font>
      <b/>
      <sz val="10"/>
      <color rgb="FFFF0000"/>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6"/>
      <color theme="1"/>
      <name val="Arial"/>
      <family val="2"/>
    </font>
    <font>
      <sz val="20"/>
      <color rgb="FFFF0000"/>
      <name val="Arial"/>
      <family val="2"/>
    </font>
    <font>
      <sz val="10"/>
      <color rgb="FFFF0000"/>
      <name val="Arial"/>
      <family val="2"/>
    </font>
    <font>
      <sz val="10"/>
      <color rgb="FFFF0000"/>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sz val="10"/>
      <color rgb="FF008A3E"/>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sz val="10"/>
      <color rgb="FF00B050"/>
      <name val="黑体"/>
      <family val="3"/>
      <charset val="134"/>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charset val="136"/>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family val="3"/>
    </font>
    <font>
      <sz val="11"/>
      <color indexed="52"/>
      <name val="宋体"/>
      <family val="3"/>
      <charset val="134"/>
    </font>
    <font>
      <sz val="11"/>
      <color indexed="20"/>
      <name val="宋体"/>
      <family val="3"/>
      <charset val="134"/>
    </font>
    <font>
      <u/>
      <sz val="12"/>
      <color indexed="12"/>
      <name val="新細明體"/>
      <charset val="136"/>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sz val="8"/>
      <name val="Times New Roman"/>
      <family val="1"/>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family val="3"/>
    </font>
    <font>
      <u/>
      <sz val="12"/>
      <color indexed="36"/>
      <name val="VNtimes new roman"/>
      <family val="1"/>
    </font>
    <font>
      <sz val="10"/>
      <name val="굴림체"/>
      <family val="3"/>
    </font>
    <font>
      <b/>
      <sz val="16"/>
      <color indexed="8"/>
      <name val="宋体"/>
      <family val="3"/>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sz val="10"/>
      <color rgb="FFFF0000"/>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b/>
      <sz val="13"/>
      <color indexed="9"/>
      <name val="新宋体"/>
      <family val="3"/>
      <charset val="134"/>
    </font>
    <font>
      <u/>
      <sz val="12"/>
      <color indexed="9"/>
      <name val="宋体"/>
      <family val="3"/>
      <charset val="134"/>
    </font>
    <font>
      <sz val="10"/>
      <name val="黑体"/>
      <family val="3"/>
      <charset val="134"/>
    </font>
    <font>
      <sz val="9"/>
      <name val="宋体"/>
      <family val="3"/>
      <charset val="134"/>
      <scheme val="minor"/>
    </font>
  </fonts>
  <fills count="40">
    <fill>
      <patternFill patternType="none"/>
    </fill>
    <fill>
      <patternFill patternType="gray125"/>
    </fill>
    <fill>
      <patternFill patternType="solid">
        <fgColor theme="0" tint="-0.14975432599871821"/>
        <bgColor indexed="64"/>
      </patternFill>
    </fill>
    <fill>
      <patternFill patternType="solid">
        <fgColor rgb="FF3F9AFF"/>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78484450819421"/>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76805932798245"/>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s>
  <borders count="79">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thin">
        <color auto="1"/>
      </left>
      <right/>
      <top style="thin">
        <color auto="1"/>
      </top>
      <bottom style="thick">
        <color auto="1"/>
      </bottom>
      <diagonal/>
    </border>
    <border>
      <left/>
      <right/>
      <top style="thin">
        <color auto="1"/>
      </top>
      <bottom style="thick">
        <color auto="1"/>
      </bottom>
      <diagonal/>
    </border>
    <border>
      <left style="thin">
        <color auto="1"/>
      </left>
      <right style="thin">
        <color auto="1"/>
      </right>
      <top/>
      <bottom style="thick">
        <color auto="1"/>
      </bottom>
      <diagonal/>
    </border>
    <border>
      <left style="medium">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s>
  <cellStyleXfs count="851">
    <xf numFmtId="0" fontId="0" fillId="0" borderId="0">
      <alignment vertical="center"/>
    </xf>
    <xf numFmtId="49" fontId="106" fillId="13" borderId="0">
      <alignment horizontal="left" vertical="top"/>
    </xf>
    <xf numFmtId="0" fontId="1" fillId="0" borderId="0">
      <alignment vertical="center"/>
    </xf>
    <xf numFmtId="0" fontId="107" fillId="0" borderId="0">
      <alignment vertical="center"/>
    </xf>
    <xf numFmtId="0" fontId="107" fillId="0" borderId="0">
      <alignment vertical="center"/>
    </xf>
    <xf numFmtId="0" fontId="108" fillId="18" borderId="0" applyNumberFormat="0" applyBorder="0" applyAlignment="0" applyProtection="0"/>
    <xf numFmtId="0" fontId="11" fillId="0" borderId="0">
      <alignment vertical="center"/>
    </xf>
    <xf numFmtId="0" fontId="108" fillId="19" borderId="0" applyNumberFormat="0" applyBorder="0" applyAlignment="0" applyProtection="0"/>
    <xf numFmtId="0" fontId="11" fillId="0" borderId="0"/>
    <xf numFmtId="0" fontId="109" fillId="20" borderId="69" applyNumberFormat="0" applyAlignment="0" applyProtection="0"/>
    <xf numFmtId="0" fontId="110" fillId="0" borderId="0"/>
    <xf numFmtId="43" fontId="107" fillId="0" borderId="0" applyFont="0" applyFill="0" applyBorder="0" applyAlignment="0" applyProtection="0">
      <alignment vertical="center"/>
    </xf>
    <xf numFmtId="0" fontId="108" fillId="21" borderId="0" applyNumberFormat="0" applyBorder="0" applyAlignment="0" applyProtection="0"/>
    <xf numFmtId="0" fontId="111" fillId="0" borderId="0" applyNumberFormat="0" applyFill="0" applyBorder="0" applyAlignment="0" applyProtection="0">
      <alignment vertical="top"/>
      <protection locked="0"/>
    </xf>
    <xf numFmtId="0" fontId="107" fillId="0" borderId="0">
      <alignment vertical="center"/>
    </xf>
    <xf numFmtId="0" fontId="107" fillId="0" borderId="0">
      <alignment vertical="center"/>
    </xf>
    <xf numFmtId="0" fontId="112" fillId="22" borderId="0" applyNumberFormat="0" applyBorder="0" applyAlignment="0" applyProtection="0"/>
    <xf numFmtId="9" fontId="107" fillId="0" borderId="0" applyFont="0" applyFill="0" applyBorder="0" applyAlignment="0" applyProtection="0">
      <alignment vertical="center"/>
    </xf>
    <xf numFmtId="0" fontId="11" fillId="0" borderId="0">
      <alignment vertical="top"/>
    </xf>
    <xf numFmtId="0" fontId="18" fillId="0" borderId="0"/>
    <xf numFmtId="0" fontId="107" fillId="0" borderId="0">
      <alignment vertical="center"/>
    </xf>
    <xf numFmtId="0" fontId="113" fillId="21" borderId="0" applyNumberFormat="0" applyBorder="0" applyAlignment="0" applyProtection="0">
      <alignment vertical="center"/>
    </xf>
    <xf numFmtId="0" fontId="11" fillId="0" borderId="0">
      <alignment vertical="center"/>
    </xf>
    <xf numFmtId="0" fontId="11" fillId="0" borderId="0">
      <alignment vertical="center"/>
    </xf>
    <xf numFmtId="0" fontId="108" fillId="23" borderId="0" applyNumberFormat="0" applyBorder="0" applyAlignment="0" applyProtection="0"/>
    <xf numFmtId="0" fontId="11" fillId="0" borderId="0"/>
    <xf numFmtId="0" fontId="113" fillId="18" borderId="0" applyNumberFormat="0" applyBorder="0" applyAlignment="0" applyProtection="0">
      <alignment vertical="center"/>
    </xf>
    <xf numFmtId="0" fontId="11" fillId="0" borderId="0"/>
    <xf numFmtId="0" fontId="112" fillId="24" borderId="0" applyNumberFormat="0" applyBorder="0" applyAlignment="0" applyProtection="0"/>
    <xf numFmtId="0" fontId="1" fillId="24" borderId="0" applyNumberFormat="0" applyBorder="0" applyAlignment="0" applyProtection="0">
      <alignment vertical="center"/>
    </xf>
    <xf numFmtId="0" fontId="108" fillId="21" borderId="0" applyNumberFormat="0" applyBorder="0" applyAlignment="0" applyProtection="0"/>
    <xf numFmtId="0" fontId="114" fillId="0" borderId="0" applyNumberFormat="0" applyAlignment="0">
      <alignment horizontal="left"/>
    </xf>
    <xf numFmtId="0" fontId="11" fillId="0" borderId="0"/>
    <xf numFmtId="43" fontId="107" fillId="0" borderId="0" applyFont="0" applyFill="0" applyBorder="0" applyAlignment="0" applyProtection="0">
      <alignment vertical="center"/>
    </xf>
    <xf numFmtId="0" fontId="18" fillId="0" borderId="0"/>
    <xf numFmtId="0" fontId="115" fillId="0" borderId="0" applyNumberFormat="0" applyFill="0" applyBorder="0" applyAlignment="0" applyProtection="0"/>
    <xf numFmtId="0" fontId="107" fillId="0" borderId="0">
      <alignment vertical="center"/>
    </xf>
    <xf numFmtId="0" fontId="113" fillId="18" borderId="0" applyNumberFormat="0" applyBorder="0" applyAlignment="0" applyProtection="0">
      <alignment vertical="center"/>
    </xf>
    <xf numFmtId="0" fontId="18" fillId="0" borderId="0"/>
    <xf numFmtId="0" fontId="116" fillId="0" borderId="70" applyNumberFormat="0" applyFill="0" applyAlignment="0" applyProtection="0"/>
    <xf numFmtId="0" fontId="117" fillId="0" borderId="0"/>
    <xf numFmtId="0" fontId="108" fillId="21" borderId="0" applyNumberFormat="0" applyBorder="0" applyAlignment="0" applyProtection="0"/>
    <xf numFmtId="0" fontId="108" fillId="21" borderId="0" applyNumberFormat="0" applyBorder="0" applyAlignment="0" applyProtection="0"/>
    <xf numFmtId="0" fontId="107" fillId="0" borderId="0">
      <alignment vertical="center"/>
    </xf>
    <xf numFmtId="0" fontId="107" fillId="0" borderId="0"/>
    <xf numFmtId="0" fontId="112" fillId="25" borderId="0" applyNumberFormat="0" applyBorder="0" applyAlignment="0" applyProtection="0"/>
    <xf numFmtId="0" fontId="107" fillId="0" borderId="0">
      <alignment vertical="center"/>
    </xf>
    <xf numFmtId="0" fontId="107" fillId="0" borderId="0">
      <alignment vertical="center"/>
    </xf>
    <xf numFmtId="0" fontId="118" fillId="20" borderId="69" applyNumberFormat="0" applyAlignment="0" applyProtection="0">
      <alignment vertical="center"/>
    </xf>
    <xf numFmtId="0" fontId="1" fillId="24" borderId="0" applyNumberFormat="0" applyBorder="0" applyAlignment="0" applyProtection="0">
      <alignment vertical="center"/>
    </xf>
    <xf numFmtId="0" fontId="119" fillId="26" borderId="0" applyNumberFormat="0" applyBorder="0" applyAlignment="0" applyProtection="0">
      <alignment vertical="center"/>
    </xf>
    <xf numFmtId="49" fontId="106" fillId="13" borderId="0">
      <alignment horizontal="right" vertical="center"/>
    </xf>
    <xf numFmtId="0" fontId="112" fillId="27" borderId="0" applyNumberFormat="0" applyBorder="0" applyAlignment="0" applyProtection="0"/>
    <xf numFmtId="0" fontId="1" fillId="27" borderId="0" applyNumberFormat="0" applyBorder="0" applyAlignment="0" applyProtection="0">
      <alignment vertical="center"/>
    </xf>
    <xf numFmtId="0" fontId="107" fillId="0" borderId="0">
      <alignment vertical="center"/>
    </xf>
    <xf numFmtId="0" fontId="1" fillId="0" borderId="0">
      <alignment vertical="center"/>
    </xf>
    <xf numFmtId="0" fontId="11" fillId="28" borderId="71" applyNumberFormat="0" applyFont="0" applyAlignment="0" applyProtection="0">
      <alignment vertical="center"/>
    </xf>
    <xf numFmtId="0" fontId="120" fillId="29" borderId="69" applyNumberFormat="0" applyAlignment="0" applyProtection="0"/>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30" borderId="0" applyNumberFormat="0" applyBorder="0" applyAlignment="0" applyProtection="0">
      <alignment vertical="center"/>
    </xf>
    <xf numFmtId="0" fontId="121" fillId="31" borderId="0" applyNumberFormat="0" applyBorder="0" applyAlignment="0" applyProtection="0"/>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22" fillId="0" borderId="70" applyNumberFormat="0" applyFill="0" applyAlignment="0" applyProtection="0">
      <alignment vertical="center"/>
    </xf>
    <xf numFmtId="49" fontId="106" fillId="13" borderId="0">
      <alignment horizontal="left" vertical="center"/>
    </xf>
    <xf numFmtId="0" fontId="112" fillId="27" borderId="0" applyNumberFormat="0" applyBorder="0" applyAlignment="0" applyProtection="0"/>
    <xf numFmtId="0" fontId="1" fillId="27" borderId="0" applyNumberFormat="0" applyBorder="0" applyAlignment="0" applyProtection="0">
      <alignment vertical="center"/>
    </xf>
    <xf numFmtId="0" fontId="123" fillId="29" borderId="58" applyNumberFormat="0" applyAlignment="0" applyProtection="0">
      <alignment vertical="center"/>
    </xf>
    <xf numFmtId="0" fontId="112" fillId="30" borderId="0" applyNumberFormat="0" applyBorder="0" applyAlignment="0" applyProtection="0"/>
    <xf numFmtId="0" fontId="107" fillId="0" borderId="0">
      <alignment vertical="center"/>
    </xf>
    <xf numFmtId="0" fontId="11" fillId="0" borderId="0">
      <alignment vertical="center"/>
    </xf>
    <xf numFmtId="0" fontId="124" fillId="0" borderId="0"/>
    <xf numFmtId="0" fontId="125" fillId="0" borderId="72" applyNumberFormat="0" applyFill="0" applyAlignment="0" applyProtection="0">
      <alignment vertical="center"/>
    </xf>
    <xf numFmtId="0" fontId="113" fillId="32" borderId="0" applyNumberFormat="0" applyBorder="0" applyAlignment="0" applyProtection="0">
      <alignment vertical="center"/>
    </xf>
    <xf numFmtId="0" fontId="1" fillId="22" borderId="0" applyNumberFormat="0" applyBorder="0" applyAlignment="0" applyProtection="0">
      <alignment vertical="center"/>
    </xf>
    <xf numFmtId="0" fontId="125" fillId="0" borderId="72" applyNumberFormat="0" applyFill="0" applyAlignment="0" applyProtection="0">
      <alignment vertical="center"/>
    </xf>
    <xf numFmtId="0" fontId="112" fillId="27" borderId="0" applyNumberFormat="0" applyBorder="0" applyAlignment="0" applyProtection="0"/>
    <xf numFmtId="0" fontId="1" fillId="0" borderId="0">
      <alignment vertical="center"/>
    </xf>
    <xf numFmtId="49" fontId="106" fillId="13" borderId="0">
      <alignment horizontal="center"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09" fillId="20" borderId="69" applyNumberFormat="0" applyAlignment="0" applyProtection="0"/>
    <xf numFmtId="0" fontId="1" fillId="0" borderId="0">
      <alignment vertical="center"/>
    </xf>
    <xf numFmtId="0" fontId="109" fillId="20" borderId="69" applyNumberFormat="0" applyAlignment="0" applyProtection="0"/>
    <xf numFmtId="0" fontId="112" fillId="26" borderId="0" applyNumberFormat="0" applyBorder="0" applyAlignment="0" applyProtection="0"/>
    <xf numFmtId="0" fontId="116" fillId="0" borderId="70" applyNumberFormat="0" applyFill="0" applyAlignment="0" applyProtection="0"/>
    <xf numFmtId="0" fontId="109" fillId="20" borderId="69" applyNumberFormat="0" applyAlignment="0" applyProtection="0"/>
    <xf numFmtId="0" fontId="11" fillId="0" borderId="0"/>
    <xf numFmtId="0" fontId="11" fillId="0" borderId="0">
      <alignment vertical="center"/>
    </xf>
    <xf numFmtId="0" fontId="1" fillId="0" borderId="0">
      <alignment vertical="center"/>
    </xf>
    <xf numFmtId="0" fontId="75" fillId="0" borderId="0">
      <alignment vertical="top"/>
    </xf>
    <xf numFmtId="0" fontId="113" fillId="33" borderId="0" applyNumberFormat="0" applyBorder="0" applyAlignment="0" applyProtection="0">
      <alignment vertical="center"/>
    </xf>
    <xf numFmtId="0" fontId="1" fillId="27" borderId="0" applyNumberFormat="0" applyBorder="0" applyAlignment="0" applyProtection="0">
      <alignment vertical="center"/>
    </xf>
    <xf numFmtId="0" fontId="112" fillId="27" borderId="0" applyNumberFormat="0" applyBorder="0" applyAlignment="0" applyProtection="0"/>
    <xf numFmtId="0" fontId="11" fillId="0" borderId="0"/>
    <xf numFmtId="49" fontId="106" fillId="13" borderId="0">
      <alignment horizontal="center" vertical="center"/>
    </xf>
    <xf numFmtId="0" fontId="112" fillId="22" borderId="0" applyNumberFormat="0" applyBorder="0" applyAlignment="0" applyProtection="0"/>
    <xf numFmtId="0" fontId="1" fillId="22" borderId="0" applyNumberFormat="0" applyBorder="0" applyAlignment="0" applyProtection="0">
      <alignment vertical="center"/>
    </xf>
    <xf numFmtId="0" fontId="112" fillId="22" borderId="0" applyNumberFormat="0" applyBorder="0" applyAlignment="0" applyProtection="0"/>
    <xf numFmtId="0" fontId="1" fillId="22" borderId="0" applyNumberFormat="0" applyBorder="0" applyAlignment="0" applyProtection="0">
      <alignment vertical="center"/>
    </xf>
    <xf numFmtId="183" fontId="117" fillId="0" borderId="0" applyFont="0" applyFill="0" applyBorder="0" applyAlignment="0" applyProtection="0"/>
    <xf numFmtId="0" fontId="112" fillId="22" borderId="0" applyNumberFormat="0" applyBorder="0" applyAlignment="0" applyProtection="0"/>
    <xf numFmtId="0" fontId="1" fillId="26" borderId="0" applyNumberFormat="0" applyBorder="0" applyAlignment="0" applyProtection="0">
      <alignment vertical="center"/>
    </xf>
    <xf numFmtId="0" fontId="112" fillId="26" borderId="0" applyNumberFormat="0" applyBorder="0" applyAlignment="0" applyProtection="0"/>
    <xf numFmtId="0" fontId="1" fillId="26" borderId="0" applyNumberFormat="0" applyBorder="0" applyAlignment="0" applyProtection="0">
      <alignment vertical="center"/>
    </xf>
    <xf numFmtId="0" fontId="122" fillId="0" borderId="0" applyNumberFormat="0" applyFill="0" applyBorder="0" applyAlignment="0" applyProtection="0">
      <alignment vertical="center"/>
    </xf>
    <xf numFmtId="0" fontId="113" fillId="34" borderId="0" applyNumberFormat="0" applyBorder="0" applyAlignment="0" applyProtection="0">
      <alignment vertical="center"/>
    </xf>
    <xf numFmtId="0" fontId="113" fillId="34" borderId="0" applyNumberFormat="0" applyBorder="0" applyAlignment="0" applyProtection="0">
      <alignment vertical="center"/>
    </xf>
    <xf numFmtId="0" fontId="112" fillId="26" borderId="0" applyNumberFormat="0" applyBorder="0" applyAlignment="0" applyProtection="0"/>
    <xf numFmtId="0" fontId="1" fillId="26" borderId="0" applyNumberFormat="0" applyBorder="0" applyAlignment="0" applyProtection="0">
      <alignment vertical="center"/>
    </xf>
    <xf numFmtId="0" fontId="113" fillId="34" borderId="0" applyNumberFormat="0" applyBorder="0" applyAlignment="0" applyProtection="0">
      <alignment vertical="center"/>
    </xf>
    <xf numFmtId="0" fontId="112" fillId="26" borderId="0" applyNumberFormat="0" applyBorder="0" applyAlignment="0" applyProtection="0"/>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12" fillId="24" borderId="0" applyNumberFormat="0" applyBorder="0" applyAlignment="0" applyProtection="0"/>
    <xf numFmtId="0" fontId="11" fillId="0" borderId="0"/>
    <xf numFmtId="0" fontId="113" fillId="18" borderId="0" applyNumberFormat="0" applyBorder="0" applyAlignment="0" applyProtection="0">
      <alignment vertical="center"/>
    </xf>
    <xf numFmtId="0" fontId="112" fillId="24" borderId="0" applyNumberFormat="0" applyBorder="0" applyAlignment="0" applyProtection="0"/>
    <xf numFmtId="0" fontId="1" fillId="24" borderId="0" applyNumberFormat="0" applyBorder="0" applyAlignment="0" applyProtection="0">
      <alignment vertical="center"/>
    </xf>
    <xf numFmtId="0" fontId="11" fillId="0" borderId="0"/>
    <xf numFmtId="0" fontId="113" fillId="18" borderId="0" applyNumberFormat="0" applyBorder="0" applyAlignment="0" applyProtection="0">
      <alignment vertical="center"/>
    </xf>
    <xf numFmtId="0" fontId="112" fillId="24" borderId="0" applyNumberFormat="0" applyBorder="0" applyAlignment="0" applyProtection="0"/>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26" fillId="22" borderId="0" applyNumberFormat="0" applyBorder="0" applyAlignment="0" applyProtection="0">
      <alignment vertical="center"/>
    </xf>
    <xf numFmtId="0" fontId="112" fillId="35" borderId="0" applyNumberFormat="0" applyBorder="0" applyAlignment="0" applyProtection="0"/>
    <xf numFmtId="0" fontId="113" fillId="32" borderId="0" applyNumberFormat="0" applyBorder="0" applyAlignment="0" applyProtection="0">
      <alignment vertical="center"/>
    </xf>
    <xf numFmtId="0" fontId="112" fillId="35" borderId="0" applyNumberFormat="0" applyBorder="0" applyAlignment="0" applyProtection="0"/>
    <xf numFmtId="0" fontId="1" fillId="35" borderId="0" applyNumberFormat="0" applyBorder="0" applyAlignment="0" applyProtection="0">
      <alignment vertical="center"/>
    </xf>
    <xf numFmtId="0" fontId="113" fillId="32" borderId="0" applyNumberFormat="0" applyBorder="0" applyAlignment="0" applyProtection="0">
      <alignment vertical="center"/>
    </xf>
    <xf numFmtId="0" fontId="112" fillId="35" borderId="0" applyNumberFormat="0" applyBorder="0" applyAlignment="0" applyProtection="0"/>
    <xf numFmtId="0" fontId="1" fillId="35" borderId="0" applyNumberFormat="0" applyBorder="0" applyAlignment="0" applyProtection="0">
      <alignment vertical="center"/>
    </xf>
    <xf numFmtId="0" fontId="127" fillId="0" borderId="0" applyNumberFormat="0" applyFill="0" applyBorder="0" applyAlignment="0" applyProtection="0">
      <alignment vertical="top"/>
      <protection locked="0"/>
    </xf>
    <xf numFmtId="0" fontId="113" fillId="32" borderId="0" applyNumberFormat="0" applyBorder="0" applyAlignment="0" applyProtection="0">
      <alignment vertical="center"/>
    </xf>
    <xf numFmtId="0" fontId="112" fillId="35" borderId="0" applyNumberFormat="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5" borderId="0" applyNumberFormat="0" applyBorder="0" applyAlignment="0" applyProtection="0">
      <alignment vertical="center"/>
    </xf>
    <xf numFmtId="0" fontId="112" fillId="20" borderId="0" applyNumberFormat="0" applyBorder="0" applyAlignment="0" applyProtection="0"/>
    <xf numFmtId="0" fontId="113" fillId="23" borderId="0" applyNumberFormat="0" applyBorder="0" applyAlignment="0" applyProtection="0">
      <alignment vertical="center"/>
    </xf>
    <xf numFmtId="0" fontId="128" fillId="31" borderId="0" applyNumberFormat="0" applyBorder="0" applyAlignment="0" applyProtection="0">
      <alignment vertical="center"/>
    </xf>
    <xf numFmtId="0" fontId="112" fillId="20" borderId="0" applyNumberFormat="0" applyBorder="0" applyAlignment="0" applyProtection="0"/>
    <xf numFmtId="0" fontId="1" fillId="20" borderId="0" applyNumberFormat="0" applyBorder="0" applyAlignment="0" applyProtection="0">
      <alignment vertical="center"/>
    </xf>
    <xf numFmtId="0" fontId="113" fillId="23" borderId="0" applyNumberFormat="0" applyBorder="0" applyAlignment="0" applyProtection="0">
      <alignment vertical="center"/>
    </xf>
    <xf numFmtId="0" fontId="112" fillId="20" borderId="0" applyNumberFormat="0" applyBorder="0" applyAlignment="0" applyProtection="0"/>
    <xf numFmtId="0" fontId="1" fillId="20" borderId="0" applyNumberFormat="0" applyBorder="0" applyAlignment="0" applyProtection="0">
      <alignment vertical="center"/>
    </xf>
    <xf numFmtId="0" fontId="1" fillId="25" borderId="0" applyNumberFormat="0" applyBorder="0" applyAlignment="0" applyProtection="0">
      <alignment vertical="center"/>
    </xf>
    <xf numFmtId="0" fontId="111" fillId="0" borderId="0" applyNumberFormat="0" applyFill="0" applyBorder="0" applyAlignment="0" applyProtection="0">
      <alignment vertical="top"/>
      <protection locked="0"/>
    </xf>
    <xf numFmtId="0" fontId="113" fillId="23" borderId="0" applyNumberFormat="0" applyBorder="0" applyAlignment="0" applyProtection="0">
      <alignment vertical="center"/>
    </xf>
    <xf numFmtId="0" fontId="112" fillId="20" borderId="0" applyNumberFormat="0" applyBorder="0" applyAlignment="0" applyProtection="0"/>
    <xf numFmtId="0" fontId="1" fillId="25" borderId="0" applyNumberFormat="0" applyBorder="0" applyAlignment="0" applyProtection="0">
      <alignment vertical="center"/>
    </xf>
    <xf numFmtId="0" fontId="11" fillId="0" borderId="0">
      <alignment vertical="center"/>
    </xf>
    <xf numFmtId="49" fontId="129" fillId="13" borderId="0">
      <alignment horizontal="center" vertical="center"/>
    </xf>
    <xf numFmtId="0" fontId="1" fillId="27" borderId="0" applyNumberFormat="0" applyBorder="0" applyAlignment="0" applyProtection="0">
      <alignment vertical="center"/>
    </xf>
    <xf numFmtId="0" fontId="11" fillId="0" borderId="0"/>
    <xf numFmtId="0" fontId="1" fillId="27" borderId="0" applyNumberFormat="0" applyBorder="0" applyAlignment="0" applyProtection="0">
      <alignment vertical="center"/>
    </xf>
    <xf numFmtId="0" fontId="130" fillId="22" borderId="0" applyNumberFormat="0" applyBorder="0" applyAlignment="0" applyProtection="0"/>
    <xf numFmtId="0" fontId="11" fillId="0" borderId="0"/>
    <xf numFmtId="0" fontId="18" fillId="28" borderId="71" applyNumberFormat="0" applyFont="0" applyAlignment="0" applyProtection="0">
      <alignment vertical="center"/>
    </xf>
    <xf numFmtId="0" fontId="1" fillId="27" borderId="0" applyNumberFormat="0" applyBorder="0" applyAlignment="0" applyProtection="0">
      <alignment vertical="center"/>
    </xf>
    <xf numFmtId="0" fontId="130" fillId="22" borderId="0" applyNumberFormat="0" applyBorder="0" applyAlignment="0" applyProtection="0"/>
    <xf numFmtId="0" fontId="1" fillId="18"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31" fillId="0" borderId="0" applyNumberFormat="0" applyFill="0" applyBorder="0" applyAlignment="0" applyProtection="0"/>
    <xf numFmtId="0" fontId="1" fillId="26" borderId="0" applyNumberFormat="0" applyBorder="0" applyAlignment="0" applyProtection="0">
      <alignment vertical="center"/>
    </xf>
    <xf numFmtId="0" fontId="132" fillId="0" borderId="73" applyNumberFormat="0" applyFill="0" applyAlignment="0" applyProtection="0"/>
    <xf numFmtId="0" fontId="1" fillId="26" borderId="0" applyNumberFormat="0" applyBorder="0" applyAlignment="0" applyProtection="0">
      <alignment vertical="center"/>
    </xf>
    <xf numFmtId="0" fontId="132" fillId="0" borderId="73" applyNumberFormat="0" applyFill="0" applyAlignment="0" applyProtection="0"/>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20" borderId="0" applyNumberFormat="0" applyBorder="0" applyAlignment="0" applyProtection="0">
      <alignment vertical="center"/>
    </xf>
    <xf numFmtId="0" fontId="1" fillId="24" borderId="0" applyNumberFormat="0" applyBorder="0" applyAlignment="0" applyProtection="0">
      <alignment vertical="center"/>
    </xf>
    <xf numFmtId="0" fontId="1" fillId="20" borderId="0" applyNumberFormat="0" applyBorder="0" applyAlignment="0" applyProtection="0">
      <alignment vertical="center"/>
    </xf>
    <xf numFmtId="0" fontId="1" fillId="24" borderId="0" applyNumberFormat="0" applyBorder="0" applyAlignment="0" applyProtection="0">
      <alignment vertical="center"/>
    </xf>
    <xf numFmtId="0" fontId="1" fillId="20" borderId="0" applyNumberFormat="0" applyBorder="0" applyAlignment="0" applyProtection="0">
      <alignment vertical="center"/>
    </xf>
    <xf numFmtId="0" fontId="107" fillId="0" borderId="0">
      <alignment vertical="center"/>
    </xf>
    <xf numFmtId="0" fontId="107" fillId="0" borderId="0">
      <alignment vertical="center"/>
    </xf>
    <xf numFmtId="0" fontId="1" fillId="25" borderId="0" applyNumberFormat="0" applyBorder="0" applyAlignment="0" applyProtection="0">
      <alignment vertical="center"/>
    </xf>
    <xf numFmtId="0" fontId="107" fillId="0" borderId="0"/>
    <xf numFmtId="0" fontId="11" fillId="0" borderId="0">
      <alignment vertical="center"/>
    </xf>
    <xf numFmtId="0" fontId="1" fillId="25" borderId="0" applyNumberFormat="0" applyBorder="0" applyAlignment="0" applyProtection="0">
      <alignment vertical="center"/>
    </xf>
    <xf numFmtId="0" fontId="11" fillId="0" borderId="0">
      <alignment vertical="center"/>
    </xf>
    <xf numFmtId="0" fontId="112" fillId="25" borderId="0" applyNumberFormat="0" applyBorder="0" applyAlignment="0" applyProtection="0"/>
    <xf numFmtId="0" fontId="107" fillId="0" borderId="0"/>
    <xf numFmtId="0" fontId="107" fillId="0" borderId="0">
      <alignment vertical="center"/>
    </xf>
    <xf numFmtId="0" fontId="112" fillId="25" borderId="0" applyNumberFormat="0" applyBorder="0" applyAlignment="0" applyProtection="0"/>
    <xf numFmtId="0" fontId="11" fillId="0" borderId="0">
      <alignment vertical="center"/>
    </xf>
    <xf numFmtId="0" fontId="107" fillId="0" borderId="0">
      <alignment vertical="center"/>
    </xf>
    <xf numFmtId="0" fontId="107" fillId="0" borderId="0"/>
    <xf numFmtId="0" fontId="112" fillId="25" borderId="0" applyNumberFormat="0" applyBorder="0" applyAlignment="0" applyProtection="0"/>
    <xf numFmtId="0" fontId="107" fillId="0" borderId="0">
      <alignment vertical="center"/>
    </xf>
    <xf numFmtId="0" fontId="107"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12" fillId="18" borderId="0" applyNumberFormat="0" applyBorder="0" applyAlignment="0" applyProtection="0"/>
    <xf numFmtId="0" fontId="112" fillId="18" borderId="0" applyNumberFormat="0" applyBorder="0" applyAlignment="0" applyProtection="0"/>
    <xf numFmtId="41" fontId="133" fillId="0" borderId="0" applyFont="0" applyFill="0" applyBorder="0" applyAlignment="0" applyProtection="0"/>
    <xf numFmtId="0" fontId="112" fillId="18" borderId="0" applyNumberFormat="0" applyBorder="0" applyAlignment="0" applyProtection="0"/>
    <xf numFmtId="0" fontId="112" fillId="18" borderId="0" applyNumberFormat="0" applyBorder="0" applyAlignment="0" applyProtection="0"/>
    <xf numFmtId="0" fontId="107" fillId="0" borderId="0">
      <alignment vertical="center"/>
    </xf>
    <xf numFmtId="0" fontId="107"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1" fillId="0" borderId="0"/>
    <xf numFmtId="0" fontId="112" fillId="32" borderId="0" applyNumberFormat="0" applyBorder="0" applyAlignment="0" applyProtection="0"/>
    <xf numFmtId="178" fontId="117" fillId="0" borderId="0" applyFont="0" applyFill="0" applyBorder="0" applyAlignment="0" applyProtection="0"/>
    <xf numFmtId="0" fontId="112" fillId="32" borderId="0" applyNumberFormat="0" applyBorder="0" applyAlignment="0" applyProtection="0"/>
    <xf numFmtId="0" fontId="112" fillId="32" borderId="0" applyNumberFormat="0" applyBorder="0" applyAlignment="0" applyProtection="0"/>
    <xf numFmtId="0" fontId="112" fillId="32" borderId="0" applyNumberFormat="0" applyBorder="0" applyAlignment="0" applyProtection="0"/>
    <xf numFmtId="0" fontId="107" fillId="0" borderId="0">
      <alignment vertical="center"/>
    </xf>
    <xf numFmtId="0" fontId="107" fillId="0" borderId="0">
      <alignment vertical="center"/>
    </xf>
    <xf numFmtId="0" fontId="1" fillId="24" borderId="0" applyNumberFormat="0" applyBorder="0" applyAlignment="0" applyProtection="0">
      <alignment vertical="center"/>
    </xf>
    <xf numFmtId="0" fontId="134" fillId="0" borderId="0"/>
    <xf numFmtId="0" fontId="1" fillId="24" borderId="0" applyNumberFormat="0" applyBorder="0" applyAlignment="0" applyProtection="0">
      <alignment vertical="center"/>
    </xf>
    <xf numFmtId="0" fontId="112" fillId="24" borderId="0" applyNumberFormat="0" applyBorder="0" applyAlignment="0" applyProtection="0"/>
    <xf numFmtId="0" fontId="112" fillId="24" borderId="0" applyNumberFormat="0" applyBorder="0" applyAlignment="0" applyProtection="0"/>
    <xf numFmtId="0" fontId="117" fillId="0" borderId="0"/>
    <xf numFmtId="0" fontId="112" fillId="24" borderId="0" applyNumberFormat="0" applyBorder="0" applyAlignment="0" applyProtection="0"/>
    <xf numFmtId="0" fontId="112" fillId="24" borderId="0" applyNumberFormat="0" applyBorder="0" applyAlignment="0" applyProtection="0"/>
    <xf numFmtId="0" fontId="135"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1" fillId="0" borderId="0"/>
    <xf numFmtId="0" fontId="1" fillId="25" borderId="0" applyNumberFormat="0" applyBorder="0" applyAlignment="0" applyProtection="0">
      <alignment vertical="center"/>
    </xf>
    <xf numFmtId="0" fontId="113" fillId="34" borderId="0" applyNumberFormat="0" applyBorder="0" applyAlignment="0" applyProtection="0">
      <alignment vertical="center"/>
    </xf>
    <xf numFmtId="0" fontId="1" fillId="25" borderId="0" applyNumberFormat="0" applyBorder="0" applyAlignment="0" applyProtection="0">
      <alignment vertical="center"/>
    </xf>
    <xf numFmtId="0" fontId="112" fillId="25" borderId="0" applyNumberFormat="0" applyBorder="0" applyAlignment="0" applyProtection="0"/>
    <xf numFmtId="0" fontId="112" fillId="25" borderId="0" applyNumberFormat="0" applyBorder="0" applyAlignment="0" applyProtection="0"/>
    <xf numFmtId="0" fontId="112" fillId="25" borderId="0" applyNumberFormat="0" applyBorder="0" applyAlignment="0" applyProtection="0"/>
    <xf numFmtId="0" fontId="11" fillId="0" borderId="0"/>
    <xf numFmtId="0" fontId="112" fillId="25" borderId="0" applyNumberFormat="0" applyBorder="0" applyAlignment="0" applyProtection="0"/>
    <xf numFmtId="0" fontId="135"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 fillId="30" borderId="0" applyNumberFormat="0" applyBorder="0" applyAlignment="0" applyProtection="0">
      <alignment vertical="center"/>
    </xf>
    <xf numFmtId="0" fontId="11" fillId="0" borderId="0"/>
    <xf numFmtId="0" fontId="113" fillId="18" borderId="0" applyNumberFormat="0" applyBorder="0" applyAlignment="0" applyProtection="0">
      <alignment vertical="center"/>
    </xf>
    <xf numFmtId="0" fontId="1" fillId="30" borderId="0" applyNumberFormat="0" applyBorder="0" applyAlignment="0" applyProtection="0">
      <alignment vertical="center"/>
    </xf>
    <xf numFmtId="0" fontId="112" fillId="30" borderId="0" applyNumberFormat="0" applyBorder="0" applyAlignment="0" applyProtection="0"/>
    <xf numFmtId="0" fontId="112" fillId="30" borderId="0" applyNumberFormat="0" applyBorder="0" applyAlignment="0" applyProtection="0"/>
    <xf numFmtId="0" fontId="1" fillId="0" borderId="0">
      <alignment vertical="center"/>
    </xf>
    <xf numFmtId="0" fontId="112" fillId="30" borderId="0" applyNumberFormat="0" applyBorder="0" applyAlignment="0" applyProtection="0"/>
    <xf numFmtId="0" fontId="136" fillId="26" borderId="0" applyNumberFormat="0" applyBorder="0" applyAlignment="0" applyProtection="0"/>
    <xf numFmtId="0" fontId="11" fillId="0" borderId="0"/>
    <xf numFmtId="0" fontId="1" fillId="25" borderId="0" applyNumberFormat="0" applyBorder="0" applyAlignment="0" applyProtection="0">
      <alignment vertical="center"/>
    </xf>
    <xf numFmtId="0" fontId="11" fillId="0" borderId="0"/>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13" fillId="19" borderId="0" applyNumberFormat="0" applyBorder="0" applyAlignment="0" applyProtection="0">
      <alignment vertical="center"/>
    </xf>
    <xf numFmtId="0" fontId="11" fillId="0" borderId="0">
      <alignment vertical="center"/>
    </xf>
    <xf numFmtId="0" fontId="1" fillId="25" borderId="0" applyNumberFormat="0" applyBorder="0" applyAlignment="0" applyProtection="0">
      <alignment vertical="center"/>
    </xf>
    <xf numFmtId="0" fontId="1" fillId="0" borderId="0">
      <alignment vertical="center"/>
    </xf>
    <xf numFmtId="0" fontId="113" fillId="33" borderId="0" applyNumberFormat="0" applyBorder="0" applyAlignment="0" applyProtection="0">
      <alignment vertical="center"/>
    </xf>
    <xf numFmtId="0" fontId="107" fillId="0" borderId="0">
      <alignment vertical="center"/>
    </xf>
    <xf numFmtId="0" fontId="1" fillId="25" borderId="0" applyNumberFormat="0" applyBorder="0" applyAlignment="0" applyProtection="0">
      <alignment vertical="center"/>
    </xf>
    <xf numFmtId="0" fontId="113" fillId="36" borderId="0" applyNumberFormat="0" applyBorder="0" applyAlignment="0" applyProtection="0">
      <alignment vertical="center"/>
    </xf>
    <xf numFmtId="0" fontId="11" fillId="0" borderId="0">
      <alignment vertical="center"/>
    </xf>
    <xf numFmtId="0" fontId="1" fillId="25" borderId="0" applyNumberFormat="0" applyBorder="0" applyAlignment="0" applyProtection="0">
      <alignment vertical="center"/>
    </xf>
    <xf numFmtId="0" fontId="1" fillId="18" borderId="0" applyNumberFormat="0" applyBorder="0" applyAlignment="0" applyProtection="0">
      <alignment vertical="center"/>
    </xf>
    <xf numFmtId="43" fontId="133" fillId="0" borderId="0" applyFont="0" applyFill="0" applyBorder="0" applyAlignment="0" applyProtection="0"/>
    <xf numFmtId="0" fontId="1" fillId="18" borderId="0" applyNumberFormat="0" applyBorder="0" applyAlignment="0" applyProtection="0">
      <alignment vertical="center"/>
    </xf>
    <xf numFmtId="0" fontId="130" fillId="22" borderId="0" applyNumberFormat="0" applyBorder="0" applyAlignment="0" applyProtection="0"/>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1"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43" fontId="107" fillId="0" borderId="0" applyFont="0" applyFill="0" applyBorder="0" applyAlignment="0" applyProtection="0">
      <alignment vertical="center"/>
    </xf>
    <xf numFmtId="0" fontId="1" fillId="24" borderId="0" applyNumberFormat="0" applyBorder="0" applyAlignment="0" applyProtection="0">
      <alignment vertical="center"/>
    </xf>
    <xf numFmtId="0" fontId="122" fillId="0" borderId="0" applyNumberFormat="0" applyFill="0" applyBorder="0" applyAlignment="0" applyProtection="0">
      <alignment vertical="center"/>
    </xf>
    <xf numFmtId="0" fontId="137" fillId="37" borderId="74" applyNumberFormat="0" applyAlignment="0" applyProtection="0">
      <alignment vertical="center"/>
    </xf>
    <xf numFmtId="0" fontId="125" fillId="0" borderId="72" applyNumberFormat="0" applyFill="0" applyAlignment="0" applyProtection="0">
      <alignment vertical="center"/>
    </xf>
    <xf numFmtId="43" fontId="107" fillId="0" borderId="0" applyFont="0" applyFill="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20" fillId="29" borderId="69" applyNumberFormat="0" applyAlignment="0" applyProtection="0"/>
    <xf numFmtId="0" fontId="128" fillId="31" borderId="0" applyNumberFormat="0" applyBorder="0" applyAlignment="0" applyProtection="0">
      <alignment vertical="center"/>
    </xf>
    <xf numFmtId="0" fontId="138" fillId="37" borderId="74" applyNumberFormat="0" applyAlignment="0" applyProtection="0"/>
    <xf numFmtId="0" fontId="1" fillId="30" borderId="0" applyNumberFormat="0" applyBorder="0" applyAlignment="0" applyProtection="0">
      <alignment vertical="center"/>
    </xf>
    <xf numFmtId="0" fontId="108" fillId="33" borderId="0" applyNumberFormat="0" applyBorder="0" applyAlignment="0" applyProtection="0"/>
    <xf numFmtId="0" fontId="1" fillId="30"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181" fontId="18" fillId="0" borderId="0" applyFont="0" applyFill="0" applyBorder="0" applyAlignment="0" applyProtection="0"/>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13" fillId="23" borderId="0" applyNumberFormat="0" applyBorder="0" applyAlignment="0" applyProtection="0">
      <alignment vertical="center"/>
    </xf>
    <xf numFmtId="0" fontId="121" fillId="31" borderId="0" applyNumberFormat="0" applyBorder="0" applyAlignment="0" applyProtection="0"/>
    <xf numFmtId="0" fontId="113" fillId="34" borderId="0" applyNumberFormat="0" applyBorder="0" applyAlignment="0" applyProtection="0">
      <alignment vertical="center"/>
    </xf>
    <xf numFmtId="0" fontId="108" fillId="34" borderId="0" applyNumberFormat="0" applyBorder="0" applyAlignment="0" applyProtection="0"/>
    <xf numFmtId="0" fontId="108" fillId="34" borderId="0" applyNumberFormat="0" applyBorder="0" applyAlignment="0" applyProtection="0"/>
    <xf numFmtId="40" fontId="139" fillId="0" borderId="0" applyBorder="0">
      <alignment horizontal="right"/>
    </xf>
    <xf numFmtId="0" fontId="108" fillId="34" borderId="0" applyNumberFormat="0" applyBorder="0" applyAlignment="0" applyProtection="0"/>
    <xf numFmtId="0" fontId="1" fillId="0" borderId="0">
      <alignment vertical="center"/>
    </xf>
    <xf numFmtId="0" fontId="108" fillId="34" borderId="0" applyNumberFormat="0" applyBorder="0" applyAlignment="0" applyProtection="0"/>
    <xf numFmtId="0" fontId="1" fillId="0" borderId="0">
      <alignment vertical="center"/>
    </xf>
    <xf numFmtId="0" fontId="11" fillId="0" borderId="0"/>
    <xf numFmtId="0" fontId="113" fillId="18" borderId="0" applyNumberFormat="0" applyBorder="0" applyAlignment="0" applyProtection="0">
      <alignment vertical="center"/>
    </xf>
    <xf numFmtId="0" fontId="140" fillId="0" borderId="0" applyNumberFormat="0" applyFill="0" applyBorder="0" applyAlignment="0" applyProtection="0"/>
    <xf numFmtId="0" fontId="1" fillId="0" borderId="0">
      <alignment vertical="center"/>
    </xf>
    <xf numFmtId="0" fontId="107" fillId="0" borderId="0">
      <alignment vertical="center"/>
    </xf>
    <xf numFmtId="0" fontId="107" fillId="0" borderId="0">
      <alignment vertical="center"/>
    </xf>
    <xf numFmtId="0" fontId="108" fillId="18" borderId="0" applyNumberFormat="0" applyBorder="0" applyAlignment="0" applyProtection="0"/>
    <xf numFmtId="0" fontId="107" fillId="0" borderId="0">
      <alignment vertical="center"/>
    </xf>
    <xf numFmtId="0" fontId="107" fillId="0" borderId="0">
      <alignment vertical="center"/>
    </xf>
    <xf numFmtId="0" fontId="107" fillId="0" borderId="0">
      <alignment vertical="center"/>
    </xf>
    <xf numFmtId="0" fontId="108" fillId="18" borderId="0" applyNumberFormat="0" applyBorder="0" applyAlignment="0" applyProtection="0"/>
    <xf numFmtId="0" fontId="1" fillId="0" borderId="0">
      <alignment vertical="center"/>
    </xf>
    <xf numFmtId="0" fontId="107" fillId="0" borderId="0">
      <alignment vertical="center"/>
    </xf>
    <xf numFmtId="0" fontId="107" fillId="0" borderId="0">
      <alignment vertical="center"/>
    </xf>
    <xf numFmtId="0" fontId="108" fillId="18" borderId="0" applyNumberFormat="0" applyBorder="0" applyAlignment="0" applyProtection="0"/>
    <xf numFmtId="0" fontId="1" fillId="0" borderId="0">
      <alignment vertical="center"/>
    </xf>
    <xf numFmtId="0" fontId="1" fillId="0" borderId="0">
      <alignment vertical="center"/>
    </xf>
    <xf numFmtId="0" fontId="113" fillId="32" borderId="0" applyNumberFormat="0" applyBorder="0" applyAlignment="0" applyProtection="0">
      <alignment vertical="center"/>
    </xf>
    <xf numFmtId="0" fontId="140" fillId="0" borderId="0" applyNumberFormat="0" applyFill="0" applyBorder="0" applyAlignment="0" applyProtection="0"/>
    <xf numFmtId="0" fontId="107" fillId="0" borderId="0">
      <alignment vertical="center"/>
    </xf>
    <xf numFmtId="0" fontId="11" fillId="0" borderId="0"/>
    <xf numFmtId="0" fontId="108" fillId="32" borderId="0" applyNumberFormat="0" applyBorder="0" applyAlignment="0" applyProtection="0"/>
    <xf numFmtId="0" fontId="126" fillId="22" borderId="0" applyNumberFormat="0" applyBorder="0" applyAlignment="0" applyProtection="0">
      <alignment vertical="center"/>
    </xf>
    <xf numFmtId="0" fontId="107" fillId="0" borderId="0">
      <alignment vertical="center"/>
    </xf>
    <xf numFmtId="0" fontId="11" fillId="0" borderId="0"/>
    <xf numFmtId="0" fontId="108" fillId="32" borderId="0" applyNumberFormat="0" applyBorder="0" applyAlignment="0" applyProtection="0"/>
    <xf numFmtId="0" fontId="107" fillId="0" borderId="0">
      <alignment vertical="center"/>
    </xf>
    <xf numFmtId="0" fontId="11" fillId="0" borderId="0"/>
    <xf numFmtId="0" fontId="108" fillId="32" borderId="0" applyNumberFormat="0" applyBorder="0" applyAlignment="0" applyProtection="0"/>
    <xf numFmtId="0" fontId="107" fillId="0" borderId="0">
      <alignment vertical="center"/>
    </xf>
    <xf numFmtId="0" fontId="108" fillId="32" borderId="0" applyNumberFormat="0" applyBorder="0" applyAlignment="0" applyProtection="0"/>
    <xf numFmtId="0" fontId="113" fillId="23" borderId="0" applyNumberFormat="0" applyBorder="0" applyAlignment="0" applyProtection="0">
      <alignment vertical="center"/>
    </xf>
    <xf numFmtId="0" fontId="140" fillId="0" borderId="0" applyNumberFormat="0" applyFill="0" applyBorder="0" applyAlignment="0" applyProtection="0"/>
    <xf numFmtId="0" fontId="141" fillId="0" borderId="0"/>
    <xf numFmtId="0" fontId="1" fillId="0" borderId="0">
      <alignment vertical="center"/>
    </xf>
    <xf numFmtId="0" fontId="1" fillId="0" borderId="0">
      <alignment vertical="center"/>
    </xf>
    <xf numFmtId="0" fontId="75" fillId="0" borderId="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1" fillId="0" borderId="0">
      <alignment vertical="center"/>
    </xf>
    <xf numFmtId="0" fontId="108" fillId="23" borderId="0" applyNumberFormat="0" applyBorder="0" applyAlignment="0" applyProtection="0"/>
    <xf numFmtId="0" fontId="11" fillId="0" borderId="0">
      <alignment vertical="center"/>
    </xf>
    <xf numFmtId="0" fontId="113" fillId="23" borderId="0" applyNumberFormat="0" applyBorder="0" applyAlignment="0" applyProtection="0">
      <alignment vertical="center"/>
    </xf>
    <xf numFmtId="0" fontId="1" fillId="0" borderId="0">
      <alignment vertical="center"/>
    </xf>
    <xf numFmtId="0" fontId="113" fillId="38" borderId="0" applyNumberFormat="0" applyBorder="0" applyAlignment="0" applyProtection="0">
      <alignment vertical="center"/>
    </xf>
    <xf numFmtId="0" fontId="140" fillId="0" borderId="0" applyNumberFormat="0" applyFill="0" applyBorder="0" applyAlignment="0" applyProtection="0"/>
    <xf numFmtId="0" fontId="113" fillId="23" borderId="0" applyNumberFormat="0" applyBorder="0" applyAlignment="0" applyProtection="0">
      <alignment vertical="center"/>
    </xf>
    <xf numFmtId="0" fontId="108" fillId="38" borderId="0" applyNumberFormat="0" applyBorder="0" applyAlignment="0" applyProtection="0"/>
    <xf numFmtId="0" fontId="1" fillId="0" borderId="0">
      <alignment vertical="center"/>
    </xf>
    <xf numFmtId="0" fontId="113" fillId="38" borderId="0" applyNumberFormat="0" applyBorder="0" applyAlignment="0" applyProtection="0">
      <alignment vertical="center"/>
    </xf>
    <xf numFmtId="0" fontId="108" fillId="38" borderId="0" applyNumberFormat="0" applyBorder="0" applyAlignment="0" applyProtection="0"/>
    <xf numFmtId="0" fontId="108" fillId="38" borderId="0" applyNumberFormat="0" applyBorder="0" applyAlignment="0" applyProtection="0"/>
    <xf numFmtId="0" fontId="1" fillId="0" borderId="0">
      <alignment vertical="center"/>
    </xf>
    <xf numFmtId="0" fontId="108" fillId="38" borderId="0" applyNumberFormat="0" applyBorder="0" applyAlignment="0" applyProtection="0"/>
    <xf numFmtId="0" fontId="113" fillId="23" borderId="0" applyNumberFormat="0" applyBorder="0" applyAlignment="0" applyProtection="0">
      <alignment vertical="center"/>
    </xf>
    <xf numFmtId="0" fontId="113" fillId="39" borderId="0" applyNumberFormat="0" applyBorder="0" applyAlignment="0" applyProtection="0">
      <alignment vertical="center"/>
    </xf>
    <xf numFmtId="0" fontId="108" fillId="39" borderId="0" applyNumberFormat="0" applyBorder="0" applyAlignment="0" applyProtection="0"/>
    <xf numFmtId="0" fontId="108" fillId="39" borderId="0" applyNumberFormat="0" applyBorder="0" applyAlignment="0" applyProtection="0"/>
    <xf numFmtId="0" fontId="113" fillId="19" borderId="0" applyNumberFormat="0" applyBorder="0" applyAlignment="0" applyProtection="0">
      <alignment vertical="center"/>
    </xf>
    <xf numFmtId="0" fontId="108" fillId="39" borderId="0" applyNumberFormat="0" applyBorder="0" applyAlignment="0" applyProtection="0"/>
    <xf numFmtId="0" fontId="142" fillId="0" borderId="0" applyNumberFormat="0" applyFill="0" applyBorder="0" applyAlignment="0" applyProtection="0">
      <alignment vertical="center"/>
    </xf>
    <xf numFmtId="0" fontId="11" fillId="0" borderId="0">
      <alignment vertical="center"/>
    </xf>
    <xf numFmtId="0" fontId="113" fillId="19" borderId="0" applyNumberFormat="0" applyBorder="0" applyAlignment="0" applyProtection="0">
      <alignment vertical="center"/>
    </xf>
    <xf numFmtId="0" fontId="108" fillId="39" borderId="0" applyNumberFormat="0" applyBorder="0" applyAlignment="0" applyProtection="0"/>
    <xf numFmtId="0" fontId="116" fillId="0" borderId="0" applyNumberFormat="0" applyFill="0" applyBorder="0" applyAlignment="0" applyProtection="0"/>
    <xf numFmtId="0" fontId="113" fillId="34" borderId="0" applyNumberFormat="0" applyBorder="0" applyAlignment="0" applyProtection="0">
      <alignment vertical="center"/>
    </xf>
    <xf numFmtId="0" fontId="143" fillId="0" borderId="0" applyNumberFormat="0" applyFill="0" applyBorder="0" applyAlignment="0" applyProtection="0">
      <alignment vertical="top"/>
      <protection locked="0"/>
    </xf>
    <xf numFmtId="0" fontId="113" fillId="32" borderId="0" applyNumberFormat="0" applyBorder="0" applyAlignment="0" applyProtection="0">
      <alignment vertical="center"/>
    </xf>
    <xf numFmtId="0" fontId="113" fillId="23" borderId="0" applyNumberFormat="0" applyBorder="0" applyAlignment="0" applyProtection="0">
      <alignment vertical="center"/>
    </xf>
    <xf numFmtId="0" fontId="113" fillId="38" borderId="0" applyNumberFormat="0" applyBorder="0" applyAlignment="0" applyProtection="0">
      <alignment vertical="center"/>
    </xf>
    <xf numFmtId="0" fontId="113" fillId="38" borderId="0" applyNumberFormat="0" applyBorder="0" applyAlignment="0" applyProtection="0">
      <alignment vertical="center"/>
    </xf>
    <xf numFmtId="0" fontId="113" fillId="38" borderId="0" applyNumberFormat="0" applyBorder="0" applyAlignment="0" applyProtection="0">
      <alignment vertical="center"/>
    </xf>
    <xf numFmtId="0" fontId="113" fillId="38" borderId="0" applyNumberFormat="0" applyBorder="0" applyAlignment="0" applyProtection="0">
      <alignment vertical="center"/>
    </xf>
    <xf numFmtId="0" fontId="113" fillId="39" borderId="0" applyNumberFormat="0" applyBorder="0" applyAlignment="0" applyProtection="0">
      <alignment vertical="center"/>
    </xf>
    <xf numFmtId="0" fontId="131" fillId="0" borderId="41">
      <alignment horizontal="left" vertical="center"/>
    </xf>
    <xf numFmtId="0" fontId="1" fillId="0" borderId="0">
      <alignment vertical="center"/>
    </xf>
    <xf numFmtId="0" fontId="113" fillId="39" borderId="0" applyNumberFormat="0" applyBorder="0" applyAlignment="0" applyProtection="0">
      <alignment vertical="center"/>
    </xf>
    <xf numFmtId="0" fontId="113" fillId="39" borderId="0" applyNumberFormat="0" applyBorder="0" applyAlignment="0" applyProtection="0">
      <alignment vertical="center"/>
    </xf>
    <xf numFmtId="0" fontId="113" fillId="39" borderId="0" applyNumberFormat="0" applyBorder="0" applyAlignment="0" applyProtection="0">
      <alignment vertical="center"/>
    </xf>
    <xf numFmtId="0" fontId="113" fillId="39" borderId="0" applyNumberFormat="0" applyBorder="0" applyAlignment="0" applyProtection="0">
      <alignment vertical="center"/>
    </xf>
    <xf numFmtId="0" fontId="11" fillId="0" borderId="0">
      <alignment vertical="center"/>
    </xf>
    <xf numFmtId="0" fontId="108" fillId="19" borderId="0" applyNumberFormat="0" applyBorder="0" applyAlignment="0" applyProtection="0"/>
    <xf numFmtId="0" fontId="11" fillId="0" borderId="0"/>
    <xf numFmtId="0" fontId="108" fillId="19" borderId="0" applyNumberFormat="0" applyBorder="0" applyAlignment="0" applyProtection="0"/>
    <xf numFmtId="0" fontId="1" fillId="0" borderId="0">
      <alignment vertical="center"/>
    </xf>
    <xf numFmtId="0" fontId="108" fillId="19"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6" borderId="0" applyNumberFormat="0" applyBorder="0" applyAlignment="0" applyProtection="0"/>
    <xf numFmtId="0" fontId="144" fillId="0" borderId="0" applyNumberFormat="0" applyFill="0" applyBorder="0" applyAlignment="0" applyProtection="0"/>
    <xf numFmtId="0" fontId="108" fillId="36" borderId="0" applyNumberFormat="0" applyBorder="0" applyAlignment="0" applyProtection="0"/>
    <xf numFmtId="0" fontId="144" fillId="0" borderId="0" applyNumberFormat="0" applyFill="0" applyBorder="0" applyAlignment="0" applyProtection="0"/>
    <xf numFmtId="0" fontId="18" fillId="0" borderId="75" applyNumberFormat="0" applyFont="0" applyFill="0" applyAlignment="0" applyProtection="0"/>
    <xf numFmtId="0" fontId="142" fillId="0" borderId="0" applyNumberFormat="0" applyFill="0" applyBorder="0" applyAlignment="0" applyProtection="0">
      <alignment vertical="center"/>
    </xf>
    <xf numFmtId="0" fontId="108" fillId="36" borderId="0" applyNumberFormat="0" applyBorder="0" applyAlignment="0" applyProtection="0"/>
    <xf numFmtId="0" fontId="142" fillId="0" borderId="0" applyNumberFormat="0" applyFill="0" applyBorder="0" applyAlignment="0" applyProtection="0">
      <alignment vertical="center"/>
    </xf>
    <xf numFmtId="0" fontId="108" fillId="36" borderId="0" applyNumberFormat="0" applyBorder="0" applyAlignment="0" applyProtection="0"/>
    <xf numFmtId="0" fontId="113" fillId="23" borderId="0" applyNumberFormat="0" applyBorder="0" applyAlignment="0" applyProtection="0">
      <alignment vertical="center"/>
    </xf>
    <xf numFmtId="0" fontId="108" fillId="23" borderId="0" applyNumberFormat="0" applyBorder="0" applyAlignment="0" applyProtection="0"/>
    <xf numFmtId="0" fontId="113" fillId="21" borderId="0" applyNumberFormat="0" applyBorder="0" applyAlignment="0" applyProtection="0">
      <alignment vertical="center"/>
    </xf>
    <xf numFmtId="0" fontId="108" fillId="23" borderId="0" applyNumberFormat="0" applyBorder="0" applyAlignment="0" applyProtection="0"/>
    <xf numFmtId="0" fontId="108" fillId="23" borderId="0" applyNumberFormat="0" applyBorder="0" applyAlignment="0" applyProtection="0"/>
    <xf numFmtId="0" fontId="113" fillId="38" borderId="0" applyNumberFormat="0" applyBorder="0" applyAlignment="0" applyProtection="0">
      <alignment vertical="center"/>
    </xf>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3" fillId="0" borderId="76" applyNumberFormat="0" applyFill="0" applyAlignment="0" applyProtection="0">
      <alignment vertical="center"/>
    </xf>
    <xf numFmtId="0" fontId="108" fillId="38" borderId="0" applyNumberFormat="0" applyBorder="0" applyAlignment="0" applyProtection="0"/>
    <xf numFmtId="0" fontId="11" fillId="0" borderId="0"/>
    <xf numFmtId="0" fontId="130" fillId="22" borderId="0" applyNumberFormat="0" applyBorder="0" applyAlignment="0" applyProtection="0"/>
    <xf numFmtId="0" fontId="11" fillId="0" borderId="0"/>
    <xf numFmtId="184" fontId="75" fillId="0" borderId="0" applyFill="0" applyBorder="0" applyAlignment="0"/>
    <xf numFmtId="0" fontId="145" fillId="29" borderId="69" applyNumberFormat="0" applyAlignment="0" applyProtection="0">
      <alignment vertical="center"/>
    </xf>
    <xf numFmtId="0" fontId="107" fillId="0" borderId="0">
      <alignment vertical="center"/>
    </xf>
    <xf numFmtId="0" fontId="107" fillId="0" borderId="0">
      <alignment vertical="center"/>
    </xf>
    <xf numFmtId="0" fontId="11" fillId="28" borderId="71" applyNumberFormat="0" applyFont="0" applyAlignment="0" applyProtection="0">
      <alignment vertical="center"/>
    </xf>
    <xf numFmtId="0" fontId="120" fillId="29" borderId="69" applyNumberFormat="0" applyAlignment="0" applyProtection="0"/>
    <xf numFmtId="0" fontId="18" fillId="28" borderId="71" applyNumberFormat="0" applyAlignment="0" applyProtection="0">
      <alignment vertical="center"/>
    </xf>
    <xf numFmtId="0" fontId="120" fillId="29" borderId="69" applyNumberFormat="0" applyAlignment="0" applyProtection="0"/>
    <xf numFmtId="0" fontId="1" fillId="0" borderId="0">
      <alignment vertical="center"/>
    </xf>
    <xf numFmtId="0" fontId="107" fillId="0" borderId="0">
      <alignment vertical="center"/>
    </xf>
    <xf numFmtId="0" fontId="137" fillId="37" borderId="74" applyNumberFormat="0" applyAlignment="0" applyProtection="0">
      <alignment vertical="center"/>
    </xf>
    <xf numFmtId="0" fontId="11" fillId="0" borderId="0"/>
    <xf numFmtId="0" fontId="138" fillId="37" borderId="74" applyNumberFormat="0" applyAlignment="0" applyProtection="0"/>
    <xf numFmtId="0" fontId="107" fillId="0" borderId="0">
      <alignment vertical="center"/>
    </xf>
    <xf numFmtId="0" fontId="138" fillId="37" borderId="74" applyNumberFormat="0" applyAlignment="0" applyProtection="0"/>
    <xf numFmtId="0" fontId="11" fillId="0" borderId="0"/>
    <xf numFmtId="0" fontId="138" fillId="37" borderId="74" applyNumberFormat="0" applyAlignment="0" applyProtection="0"/>
    <xf numFmtId="0" fontId="11" fillId="0" borderId="0"/>
    <xf numFmtId="3" fontId="18" fillId="0" borderId="0" applyFont="0" applyFill="0" applyBorder="0" applyAlignment="0" applyProtection="0"/>
    <xf numFmtId="185" fontId="117" fillId="0" borderId="0" applyFont="0" applyFill="0" applyBorder="0" applyAlignment="0" applyProtection="0"/>
    <xf numFmtId="0" fontId="146" fillId="0" borderId="0" applyNumberFormat="0" applyAlignment="0">
      <alignment horizontal="left"/>
    </xf>
    <xf numFmtId="0" fontId="11" fillId="0" borderId="0"/>
    <xf numFmtId="0" fontId="11" fillId="0" borderId="0"/>
    <xf numFmtId="177" fontId="18" fillId="0" borderId="0" applyFont="0" applyFill="0" applyBorder="0" applyAlignment="0" applyProtection="0"/>
    <xf numFmtId="0" fontId="107" fillId="0" borderId="0"/>
    <xf numFmtId="0" fontId="11" fillId="0" borderId="0"/>
    <xf numFmtId="177" fontId="18" fillId="0" borderId="0" applyFont="0" applyFill="0" applyBorder="0" applyAlignment="0" applyProtection="0"/>
    <xf numFmtId="0" fontId="147" fillId="0" borderId="73" applyNumberFormat="0" applyFill="0" applyAlignment="0" applyProtection="0">
      <alignment vertical="center"/>
    </xf>
    <xf numFmtId="0" fontId="113" fillId="19" borderId="0" applyNumberFormat="0" applyBorder="0" applyAlignment="0" applyProtection="0">
      <alignment vertical="center"/>
    </xf>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107" fillId="0" borderId="0">
      <alignment vertical="center"/>
    </xf>
    <xf numFmtId="0" fontId="119" fillId="26" borderId="0" applyNumberFormat="0" applyBorder="0" applyAlignment="0" applyProtection="0">
      <alignment vertical="center"/>
    </xf>
    <xf numFmtId="0" fontId="11" fillId="0" borderId="0"/>
    <xf numFmtId="0" fontId="136" fillId="26" borderId="0" applyNumberFormat="0" applyBorder="0" applyAlignment="0" applyProtection="0"/>
    <xf numFmtId="0" fontId="11" fillId="0" borderId="0">
      <alignment vertical="center"/>
    </xf>
    <xf numFmtId="0" fontId="136" fillId="26" borderId="0" applyNumberFormat="0" applyBorder="0" applyAlignment="0" applyProtection="0"/>
    <xf numFmtId="0" fontId="11" fillId="0" borderId="0">
      <alignment vertical="center"/>
    </xf>
    <xf numFmtId="0" fontId="11" fillId="0" borderId="0">
      <alignment vertical="center"/>
    </xf>
    <xf numFmtId="0" fontId="136" fillId="26" borderId="0" applyNumberFormat="0" applyBorder="0" applyAlignment="0" applyProtection="0"/>
    <xf numFmtId="0" fontId="11" fillId="0" borderId="0">
      <alignment vertical="center"/>
    </xf>
    <xf numFmtId="0" fontId="11" fillId="0" borderId="0">
      <alignment vertical="center"/>
    </xf>
    <xf numFmtId="49" fontId="106" fillId="13" borderId="0">
      <alignment horizontal="right" vertical="top"/>
    </xf>
    <xf numFmtId="0" fontId="147" fillId="0" borderId="73" applyNumberFormat="0" applyFill="0" applyAlignment="0" applyProtection="0">
      <alignment vertical="center"/>
    </xf>
    <xf numFmtId="0" fontId="107" fillId="0" borderId="0">
      <alignment vertical="center"/>
    </xf>
    <xf numFmtId="38" fontId="148" fillId="29" borderId="0" applyNumberFormat="0" applyBorder="0" applyAlignment="0" applyProtection="0"/>
    <xf numFmtId="0" fontId="113" fillId="38" borderId="0" applyNumberFormat="0" applyBorder="0" applyAlignment="0" applyProtection="0">
      <alignment vertical="center"/>
    </xf>
    <xf numFmtId="0" fontId="131" fillId="0" borderId="77" applyNumberFormat="0" applyAlignment="0" applyProtection="0">
      <alignment horizontal="left" vertical="center"/>
    </xf>
    <xf numFmtId="0" fontId="1" fillId="0" borderId="0">
      <alignment vertical="center"/>
    </xf>
    <xf numFmtId="0" fontId="149" fillId="0" borderId="0" applyNumberFormat="0" applyFill="0" applyBorder="0" applyAlignment="0" applyProtection="0"/>
    <xf numFmtId="0" fontId="150" fillId="0" borderId="78" applyNumberFormat="0" applyFill="0" applyAlignment="0" applyProtection="0"/>
    <xf numFmtId="0" fontId="150" fillId="0" borderId="78" applyNumberFormat="0" applyFill="0" applyAlignment="0" applyProtection="0"/>
    <xf numFmtId="0" fontId="150" fillId="0" borderId="78" applyNumberFormat="0" applyFill="0" applyAlignment="0" applyProtection="0"/>
    <xf numFmtId="49" fontId="151" fillId="13" borderId="0">
      <alignment horizontal="center" vertical="center"/>
    </xf>
    <xf numFmtId="0" fontId="1" fillId="0" borderId="0">
      <alignment vertical="center"/>
    </xf>
    <xf numFmtId="0" fontId="150" fillId="0" borderId="78" applyNumberFormat="0" applyFill="0" applyAlignment="0" applyProtection="0"/>
    <xf numFmtId="49" fontId="106" fillId="13" borderId="0">
      <alignment horizontal="left" vertical="top"/>
    </xf>
    <xf numFmtId="0" fontId="132" fillId="0" borderId="73" applyNumberFormat="0" applyFill="0" applyAlignment="0" applyProtection="0"/>
    <xf numFmtId="0" fontId="132" fillId="0" borderId="73" applyNumberFormat="0" applyFill="0" applyAlignment="0" applyProtection="0"/>
    <xf numFmtId="0" fontId="116" fillId="0" borderId="70" applyNumberFormat="0" applyFill="0" applyAlignment="0" applyProtection="0"/>
    <xf numFmtId="0" fontId="109" fillId="20" borderId="69" applyNumberFormat="0" applyAlignment="0" applyProtection="0"/>
    <xf numFmtId="0" fontId="116" fillId="0" borderId="70" applyNumberFormat="0" applyFill="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10" fontId="148" fillId="28" borderId="5" applyNumberFormat="0" applyBorder="0" applyAlignment="0" applyProtection="0"/>
    <xf numFmtId="0" fontId="137" fillId="37" borderId="74" applyNumberFormat="0" applyAlignment="0" applyProtection="0">
      <alignment vertical="center"/>
    </xf>
    <xf numFmtId="0" fontId="152" fillId="0" borderId="72" applyNumberFormat="0" applyFill="0" applyAlignment="0" applyProtection="0"/>
    <xf numFmtId="0" fontId="107" fillId="0" borderId="0">
      <alignment vertical="center"/>
    </xf>
    <xf numFmtId="0" fontId="23" fillId="0" borderId="0">
      <alignment vertical="center"/>
    </xf>
    <xf numFmtId="0" fontId="152" fillId="0" borderId="72" applyNumberFormat="0" applyFill="0" applyAlignment="0" applyProtection="0"/>
    <xf numFmtId="0" fontId="107" fillId="0" borderId="0">
      <alignment vertical="center"/>
    </xf>
    <xf numFmtId="0" fontId="107" fillId="0" borderId="0">
      <alignment vertical="center"/>
    </xf>
    <xf numFmtId="0" fontId="11" fillId="0" borderId="0"/>
    <xf numFmtId="0" fontId="152" fillId="0" borderId="72" applyNumberFormat="0" applyFill="0" applyAlignment="0" applyProtection="0"/>
    <xf numFmtId="0" fontId="107" fillId="0" borderId="0">
      <alignment vertical="center"/>
    </xf>
    <xf numFmtId="0" fontId="18" fillId="0" borderId="0"/>
    <xf numFmtId="0" fontId="11" fillId="0" borderId="0"/>
    <xf numFmtId="0" fontId="152" fillId="0" borderId="72" applyNumberFormat="0" applyFill="0" applyAlignment="0" applyProtection="0"/>
    <xf numFmtId="0" fontId="11" fillId="0" borderId="0">
      <alignment vertical="center"/>
    </xf>
    <xf numFmtId="0" fontId="107" fillId="0" borderId="0">
      <alignment vertical="center"/>
    </xf>
    <xf numFmtId="0" fontId="29" fillId="0" borderId="0"/>
    <xf numFmtId="0" fontId="121" fillId="31" borderId="0" applyNumberFormat="0" applyBorder="0" applyAlignment="0" applyProtection="0"/>
    <xf numFmtId="0" fontId="29" fillId="0" borderId="0"/>
    <xf numFmtId="0" fontId="121" fillId="31" borderId="0" applyNumberFormat="0" applyBorder="0" applyAlignment="0" applyProtection="0"/>
    <xf numFmtId="0" fontId="153" fillId="0" borderId="0"/>
    <xf numFmtId="0" fontId="154" fillId="0" borderId="0" applyNumberFormat="0" applyFill="0" applyBorder="0" applyAlignment="0" applyProtection="0">
      <alignment vertical="center"/>
    </xf>
    <xf numFmtId="0" fontId="18" fillId="28" borderId="71" applyNumberFormat="0" applyFont="0" applyAlignment="0" applyProtection="0"/>
    <xf numFmtId="0" fontId="154" fillId="0" borderId="0" applyNumberFormat="0" applyFill="0" applyBorder="0" applyAlignment="0" applyProtection="0">
      <alignment vertical="center"/>
    </xf>
    <xf numFmtId="0" fontId="18" fillId="28" borderId="71" applyNumberFormat="0" applyFont="0" applyAlignment="0" applyProtection="0"/>
    <xf numFmtId="181" fontId="11" fillId="0" borderId="0" applyFont="0" applyFill="0" applyBorder="0" applyAlignment="0" applyProtection="0">
      <alignment vertical="center"/>
    </xf>
    <xf numFmtId="0" fontId="11" fillId="0" borderId="0"/>
    <xf numFmtId="0" fontId="123" fillId="29" borderId="58" applyNumberFormat="0" applyAlignment="0" applyProtection="0">
      <alignment vertical="center"/>
    </xf>
    <xf numFmtId="0" fontId="113" fillId="36" borderId="0" applyNumberFormat="0" applyBorder="0" applyAlignment="0" applyProtection="0">
      <alignment vertical="center"/>
    </xf>
    <xf numFmtId="0" fontId="1" fillId="0" borderId="0">
      <alignment vertical="center"/>
    </xf>
    <xf numFmtId="0" fontId="155" fillId="29" borderId="58" applyNumberFormat="0" applyAlignment="0" applyProtection="0"/>
    <xf numFmtId="0" fontId="113" fillId="36" borderId="0" applyNumberFormat="0" applyBorder="0" applyAlignment="0" applyProtection="0">
      <alignment vertical="center"/>
    </xf>
    <xf numFmtId="0" fontId="18" fillId="0" borderId="0"/>
    <xf numFmtId="0" fontId="155" fillId="29" borderId="58" applyNumberFormat="0" applyAlignment="0" applyProtection="0"/>
    <xf numFmtId="0" fontId="113" fillId="36" borderId="0" applyNumberFormat="0" applyBorder="0" applyAlignment="0" applyProtection="0">
      <alignment vertical="center"/>
    </xf>
    <xf numFmtId="0" fontId="11" fillId="0" borderId="0">
      <alignment vertical="center"/>
    </xf>
    <xf numFmtId="0" fontId="155" fillId="29" borderId="58" applyNumberFormat="0" applyAlignment="0" applyProtection="0"/>
    <xf numFmtId="0" fontId="107" fillId="0" borderId="0"/>
    <xf numFmtId="0" fontId="155" fillId="29" borderId="58" applyNumberFormat="0" applyAlignment="0" applyProtection="0"/>
    <xf numFmtId="10" fontId="18" fillId="0" borderId="0" applyFont="0" applyFill="0" applyBorder="0" applyAlignment="0" applyProtection="0"/>
    <xf numFmtId="0" fontId="11" fillId="0" borderId="0"/>
    <xf numFmtId="0" fontId="107" fillId="0" borderId="0">
      <alignment vertical="center"/>
    </xf>
    <xf numFmtId="0" fontId="1" fillId="0" borderId="0">
      <alignment vertical="center"/>
    </xf>
    <xf numFmtId="187" fontId="156" fillId="0" borderId="0" applyNumberFormat="0" applyFill="0" applyBorder="0" applyAlignment="0" applyProtection="0">
      <alignment horizontal="left"/>
    </xf>
    <xf numFmtId="0" fontId="11" fillId="0" borderId="0">
      <alignment vertical="center"/>
    </xf>
    <xf numFmtId="49" fontId="106" fillId="13" borderId="0">
      <alignment horizontal="right" vertical="top"/>
    </xf>
    <xf numFmtId="0" fontId="11" fillId="0" borderId="0"/>
    <xf numFmtId="49" fontId="106" fillId="13" borderId="0">
      <alignment horizontal="left" vertical="center"/>
    </xf>
    <xf numFmtId="0" fontId="11" fillId="0" borderId="0"/>
    <xf numFmtId="0" fontId="119" fillId="26" borderId="0" applyNumberFormat="0" applyBorder="0" applyAlignment="0" applyProtection="0">
      <alignment vertical="center"/>
    </xf>
    <xf numFmtId="49" fontId="106" fillId="13" borderId="0">
      <alignment horizontal="right" vertical="center"/>
    </xf>
    <xf numFmtId="0" fontId="11" fillId="0" borderId="0">
      <alignment vertical="center"/>
    </xf>
    <xf numFmtId="0" fontId="11" fillId="0" borderId="0">
      <alignment vertical="center"/>
    </xf>
    <xf numFmtId="0" fontId="11" fillId="0" borderId="0"/>
    <xf numFmtId="0" fontId="154" fillId="0" borderId="0" applyNumberFormat="0" applyFill="0" applyBorder="0" applyAlignment="0" applyProtection="0">
      <alignment vertical="center"/>
    </xf>
    <xf numFmtId="0" fontId="157" fillId="0" borderId="76" applyNumberFormat="0" applyFill="0" applyAlignment="0" applyProtection="0"/>
    <xf numFmtId="0" fontId="11" fillId="0" borderId="0"/>
    <xf numFmtId="0" fontId="11" fillId="0" borderId="0"/>
    <xf numFmtId="0" fontId="157" fillId="0" borderId="76" applyNumberFormat="0" applyFill="0" applyAlignment="0" applyProtection="0"/>
    <xf numFmtId="0" fontId="157" fillId="0" borderId="76" applyNumberFormat="0" applyFill="0" applyAlignment="0" applyProtection="0"/>
    <xf numFmtId="0" fontId="157" fillId="0" borderId="76" applyNumberFormat="0" applyFill="0" applyAlignment="0" applyProtection="0"/>
    <xf numFmtId="0" fontId="135" fillId="0" borderId="0" applyNumberFormat="0" applyFill="0" applyBorder="0" applyAlignment="0" applyProtection="0">
      <alignment vertical="center"/>
    </xf>
    <xf numFmtId="0" fontId="144" fillId="0" borderId="0" applyNumberFormat="0" applyFill="0" applyBorder="0" applyAlignment="0" applyProtection="0"/>
    <xf numFmtId="0" fontId="144" fillId="0" borderId="0" applyNumberFormat="0" applyFill="0" applyBorder="0" applyAlignment="0" applyProtection="0"/>
    <xf numFmtId="0" fontId="158" fillId="0" borderId="78" applyNumberFormat="0" applyFill="0" applyAlignment="0" applyProtection="0">
      <alignment vertical="center"/>
    </xf>
    <xf numFmtId="0" fontId="158" fillId="0" borderId="78" applyNumberFormat="0" applyFill="0" applyAlignment="0" applyProtection="0">
      <alignment vertical="center"/>
    </xf>
    <xf numFmtId="0" fontId="158" fillId="0" borderId="78" applyNumberFormat="0" applyFill="0" applyAlignment="0" applyProtection="0">
      <alignment vertical="center"/>
    </xf>
    <xf numFmtId="0" fontId="147" fillId="0" borderId="73" applyNumberFormat="0" applyFill="0" applyAlignment="0" applyProtection="0">
      <alignment vertical="center"/>
    </xf>
    <xf numFmtId="0" fontId="122" fillId="0" borderId="70" applyNumberFormat="0" applyFill="0" applyAlignment="0" applyProtection="0">
      <alignment vertical="center"/>
    </xf>
    <xf numFmtId="0" fontId="122" fillId="0" borderId="70" applyNumberFormat="0" applyFill="0" applyAlignment="0" applyProtection="0">
      <alignment vertical="center"/>
    </xf>
    <xf numFmtId="0" fontId="122" fillId="0" borderId="70" applyNumberFormat="0" applyFill="0" applyAlignment="0" applyProtection="0">
      <alignment vertical="center"/>
    </xf>
    <xf numFmtId="43" fontId="107" fillId="0" borderId="0" applyFont="0" applyFill="0" applyBorder="0" applyAlignment="0" applyProtection="0">
      <alignment vertical="center"/>
    </xf>
    <xf numFmtId="0" fontId="122" fillId="0" borderId="0" applyNumberFormat="0" applyFill="0" applyBorder="0" applyAlignment="0" applyProtection="0">
      <alignment vertical="center"/>
    </xf>
    <xf numFmtId="43" fontId="107" fillId="0" borderId="0" applyFont="0" applyFill="0" applyBorder="0" applyAlignment="0" applyProtection="0">
      <alignment vertical="center"/>
    </xf>
    <xf numFmtId="0" fontId="122"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26" fillId="22" borderId="0" applyNumberFormat="0" applyBorder="0" applyAlignment="0" applyProtection="0">
      <alignment vertical="center"/>
    </xf>
    <xf numFmtId="0" fontId="126" fillId="22" borderId="0" applyNumberFormat="0" applyBorder="0" applyAlignment="0" applyProtection="0">
      <alignment vertical="center"/>
    </xf>
    <xf numFmtId="0" fontId="126" fillId="22" borderId="0" applyNumberFormat="0" applyBorder="0" applyAlignment="0" applyProtection="0">
      <alignment vertical="center"/>
    </xf>
    <xf numFmtId="0" fontId="126" fillId="22" borderId="0" applyNumberFormat="0" applyBorder="0" applyAlignment="0" applyProtection="0">
      <alignment vertical="center"/>
    </xf>
    <xf numFmtId="0" fontId="113" fillId="23" borderId="0" applyNumberFormat="0" applyBorder="0" applyAlignment="0" applyProtection="0">
      <alignment vertical="center"/>
    </xf>
    <xf numFmtId="0" fontId="11" fillId="0" borderId="0">
      <alignment vertical="center"/>
    </xf>
    <xf numFmtId="0" fontId="113" fillId="23" borderId="0" applyNumberFormat="0" applyBorder="0" applyAlignment="0" applyProtection="0">
      <alignment vertical="center"/>
    </xf>
    <xf numFmtId="0" fontId="11" fillId="0" borderId="0">
      <alignment vertical="center"/>
    </xf>
    <xf numFmtId="0" fontId="113" fillId="38" borderId="0" applyNumberFormat="0" applyBorder="0" applyAlignment="0" applyProtection="0">
      <alignment vertical="center"/>
    </xf>
    <xf numFmtId="0" fontId="11" fillId="0" borderId="0">
      <alignment vertical="center"/>
    </xf>
    <xf numFmtId="0" fontId="113" fillId="38" borderId="0" applyNumberFormat="0" applyBorder="0" applyAlignment="0" applyProtection="0">
      <alignment vertical="center"/>
    </xf>
    <xf numFmtId="0" fontId="11" fillId="0" borderId="0">
      <alignment vertical="center"/>
    </xf>
    <xf numFmtId="0" fontId="11" fillId="0" borderId="0"/>
    <xf numFmtId="0" fontId="11" fillId="0" borderId="0"/>
    <xf numFmtId="0" fontId="107" fillId="0" borderId="0">
      <alignment vertical="center"/>
    </xf>
    <xf numFmtId="0" fontId="11" fillId="0" borderId="0"/>
    <xf numFmtId="0" fontId="11" fillId="0" borderId="0"/>
    <xf numFmtId="0" fontId="11" fillId="0" borderId="0"/>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0" fillId="0" borderId="0"/>
    <xf numFmtId="0" fontId="107" fillId="0" borderId="0">
      <alignment vertical="center"/>
    </xf>
    <xf numFmtId="0" fontId="107" fillId="0" borderId="0">
      <alignment vertical="center"/>
    </xf>
    <xf numFmtId="0" fontId="11" fillId="0" borderId="0"/>
    <xf numFmtId="0" fontId="107" fillId="0" borderId="0">
      <alignment vertical="center"/>
    </xf>
    <xf numFmtId="0" fontId="11" fillId="0" borderId="0">
      <alignment vertical="top"/>
    </xf>
    <xf numFmtId="0" fontId="107" fillId="0" borderId="0">
      <alignment vertical="center"/>
    </xf>
    <xf numFmtId="0" fontId="11" fillId="0" borderId="0"/>
    <xf numFmtId="0" fontId="11" fillId="0" borderId="0"/>
    <xf numFmtId="0" fontId="11" fillId="0" borderId="0"/>
    <xf numFmtId="0" fontId="11" fillId="0" borderId="0"/>
    <xf numFmtId="0" fontId="107" fillId="0" borderId="0">
      <alignment vertical="center"/>
    </xf>
    <xf numFmtId="0" fontId="1" fillId="0" borderId="0">
      <alignment vertical="center"/>
    </xf>
    <xf numFmtId="0" fontId="11" fillId="0" borderId="0"/>
    <xf numFmtId="0" fontId="1" fillId="0" borderId="0">
      <alignment vertical="center"/>
    </xf>
    <xf numFmtId="0" fontId="107" fillId="0" borderId="0">
      <alignment vertical="center"/>
    </xf>
    <xf numFmtId="0" fontId="11" fillId="0" borderId="0"/>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07"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19" fillId="2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8" fillId="20" borderId="69" applyNumberFormat="0" applyAlignment="0" applyProtection="0">
      <alignment vertical="center"/>
    </xf>
    <xf numFmtId="0" fontId="1" fillId="0" borderId="0">
      <alignment vertical="center"/>
    </xf>
    <xf numFmtId="0" fontId="118" fillId="20" borderId="69" applyNumberFormat="0" applyAlignment="0" applyProtection="0">
      <alignment vertical="center"/>
    </xf>
    <xf numFmtId="0" fontId="1" fillId="0" borderId="0">
      <alignment vertical="center"/>
    </xf>
    <xf numFmtId="0" fontId="1" fillId="0" borderId="0">
      <alignment vertical="center"/>
    </xf>
    <xf numFmtId="0" fontId="118" fillId="20" borderId="69" applyNumberFormat="0" applyAlignment="0" applyProtection="0">
      <alignment vertical="center"/>
    </xf>
    <xf numFmtId="0" fontId="1" fillId="0" borderId="0">
      <alignment vertical="center"/>
    </xf>
    <xf numFmtId="0" fontId="11"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 fillId="0" borderId="0">
      <alignment vertical="center"/>
    </xf>
    <xf numFmtId="0" fontId="128" fillId="31" borderId="0" applyNumberFormat="0" applyBorder="0" applyAlignment="0" applyProtection="0">
      <alignment vertical="center"/>
    </xf>
    <xf numFmtId="0" fontId="11" fillId="0" borderId="0">
      <alignment vertical="center"/>
    </xf>
    <xf numFmtId="0" fontId="11" fillId="0" borderId="0">
      <alignment vertical="center"/>
    </xf>
    <xf numFmtId="0" fontId="107" fillId="0" borderId="0">
      <alignment vertical="center"/>
    </xf>
    <xf numFmtId="0" fontId="10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8" fontId="117" fillId="0" borderId="0" applyFont="0" applyFill="0" applyBorder="0" applyAlignment="0" applyProtection="0"/>
    <xf numFmtId="0" fontId="11" fillId="0" borderId="0"/>
    <xf numFmtId="0" fontId="11" fillId="0" borderId="0"/>
    <xf numFmtId="0" fontId="123" fillId="29" borderId="58" applyNumberFormat="0" applyAlignment="0" applyProtection="0">
      <alignment vertical="center"/>
    </xf>
    <xf numFmtId="0" fontId="11" fillId="0" borderId="0"/>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107" fillId="0" borderId="0"/>
    <xf numFmtId="0" fontId="1" fillId="0" borderId="0">
      <alignment vertical="center"/>
    </xf>
    <xf numFmtId="0" fontId="128" fillId="31" borderId="0" applyNumberFormat="0" applyBorder="0" applyAlignment="0" applyProtection="0">
      <alignment vertical="center"/>
    </xf>
    <xf numFmtId="0" fontId="107" fillId="0" borderId="0">
      <alignment vertical="center"/>
    </xf>
    <xf numFmtId="0" fontId="128"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0" fontId="11" fillId="0" borderId="0"/>
    <xf numFmtId="182" fontId="11" fillId="0" borderId="0" applyFont="0" applyFill="0" applyBorder="0" applyAlignment="0" applyProtection="0"/>
    <xf numFmtId="0" fontId="1" fillId="0" borderId="0">
      <alignment vertical="center"/>
    </xf>
    <xf numFmtId="0" fontId="1" fillId="0" borderId="0">
      <alignment vertical="center"/>
    </xf>
    <xf numFmtId="0" fontId="11" fillId="0" borderId="0"/>
    <xf numFmtId="0" fontId="11" fillId="0" borderId="0"/>
    <xf numFmtId="189" fontId="11" fillId="0" borderId="0" applyFont="0" applyFill="0" applyBorder="0" applyAlignment="0" applyProtection="0"/>
    <xf numFmtId="0" fontId="1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7" fillId="0" borderId="0">
      <alignment vertical="center"/>
    </xf>
    <xf numFmtId="0" fontId="107" fillId="0" borderId="0">
      <alignment vertical="center"/>
    </xf>
    <xf numFmtId="0" fontId="11" fillId="0" borderId="0"/>
    <xf numFmtId="0" fontId="107" fillId="0" borderId="0">
      <alignment vertical="center"/>
    </xf>
    <xf numFmtId="0" fontId="107"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 fillId="0" borderId="0"/>
    <xf numFmtId="0" fontId="11" fillId="0" borderId="0"/>
    <xf numFmtId="0" fontId="11" fillId="0" borderId="0"/>
    <xf numFmtId="0" fontId="11" fillId="0" borderId="0">
      <alignment vertical="top"/>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 fillId="28" borderId="71" applyNumberFormat="0" applyFont="0" applyAlignment="0" applyProtection="0">
      <alignment vertical="center"/>
    </xf>
    <xf numFmtId="0" fontId="107" fillId="0" borderId="0">
      <alignment vertical="center"/>
    </xf>
    <xf numFmtId="0" fontId="18" fillId="28" borderId="71" applyNumberFormat="0" applyAlignment="0" applyProtection="0">
      <alignment vertical="center"/>
    </xf>
    <xf numFmtId="0" fontId="29" fillId="0" borderId="0"/>
    <xf numFmtId="0" fontId="29" fillId="0" borderId="0"/>
    <xf numFmtId="0" fontId="18" fillId="28" borderId="71" applyNumberFormat="0" applyAlignment="0" applyProtection="0">
      <alignment vertical="center"/>
    </xf>
    <xf numFmtId="0" fontId="107" fillId="0" borderId="0">
      <alignment vertical="center"/>
    </xf>
    <xf numFmtId="181" fontId="18" fillId="0" borderId="0" applyFont="0" applyFill="0" applyBorder="0" applyAlignment="0" applyProtection="0"/>
    <xf numFmtId="0" fontId="11" fillId="0" borderId="0"/>
    <xf numFmtId="192" fontId="107" fillId="0" borderId="0" applyFont="0" applyFill="0" applyBorder="0" applyAlignment="0" applyProtection="0"/>
    <xf numFmtId="0" fontId="11" fillId="0" borderId="0">
      <alignment vertical="center"/>
    </xf>
    <xf numFmtId="0" fontId="11" fillId="0" borderId="0">
      <alignment vertical="top"/>
    </xf>
    <xf numFmtId="0" fontId="135"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07" fillId="0" borderId="0">
      <alignment vertical="center"/>
    </xf>
    <xf numFmtId="43" fontId="107" fillId="0" borderId="0" applyFont="0" applyFill="0" applyBorder="0" applyAlignment="0" applyProtection="0">
      <alignment vertical="center"/>
    </xf>
    <xf numFmtId="0" fontId="110" fillId="0" borderId="0"/>
    <xf numFmtId="180" fontId="107" fillId="0" borderId="0" applyFont="0" applyFill="0" applyBorder="0" applyAlignment="0" applyProtection="0"/>
    <xf numFmtId="0" fontId="110" fillId="0" borderId="0"/>
    <xf numFmtId="0" fontId="11" fillId="0" borderId="0"/>
    <xf numFmtId="0" fontId="11" fillId="0" borderId="0">
      <alignment vertical="top"/>
    </xf>
    <xf numFmtId="0" fontId="107" fillId="0" borderId="0">
      <alignment vertical="center"/>
    </xf>
    <xf numFmtId="0" fontId="107" fillId="0" borderId="0">
      <alignment vertical="center"/>
    </xf>
    <xf numFmtId="0" fontId="107" fillId="0" borderId="0"/>
    <xf numFmtId="0" fontId="107" fillId="0" borderId="0">
      <alignment vertical="center"/>
    </xf>
    <xf numFmtId="0" fontId="107"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07" fillId="0" borderId="0">
      <alignment vertical="center"/>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19" fillId="26" borderId="0" applyNumberFormat="0" applyBorder="0" applyAlignment="0" applyProtection="0">
      <alignment vertical="center"/>
    </xf>
    <xf numFmtId="0" fontId="119" fillId="26" borderId="0" applyNumberFormat="0" applyBorder="0" applyAlignment="0" applyProtection="0">
      <alignment vertical="center"/>
    </xf>
    <xf numFmtId="0" fontId="3" fillId="0" borderId="76" applyNumberFormat="0" applyFill="0" applyAlignment="0" applyProtection="0">
      <alignment vertical="center"/>
    </xf>
    <xf numFmtId="0" fontId="3" fillId="0" borderId="76" applyNumberFormat="0" applyFill="0" applyAlignment="0" applyProtection="0">
      <alignment vertical="center"/>
    </xf>
    <xf numFmtId="0" fontId="3" fillId="0" borderId="76" applyNumberFormat="0" applyFill="0" applyAlignment="0" applyProtection="0">
      <alignment vertical="center"/>
    </xf>
    <xf numFmtId="181" fontId="11" fillId="0" borderId="0" applyFont="0" applyFill="0" applyBorder="0" applyAlignment="0" applyProtection="0">
      <alignment vertical="center"/>
    </xf>
    <xf numFmtId="192" fontId="107" fillId="0" borderId="0" applyFont="0" applyFill="0" applyBorder="0" applyAlignment="0" applyProtection="0"/>
    <xf numFmtId="181" fontId="11" fillId="0" borderId="0" applyFont="0" applyFill="0" applyBorder="0" applyAlignment="0" applyProtection="0">
      <alignment vertical="center"/>
    </xf>
    <xf numFmtId="0" fontId="145" fillId="29" borderId="69" applyNumberFormat="0" applyAlignment="0" applyProtection="0">
      <alignment vertical="center"/>
    </xf>
    <xf numFmtId="0" fontId="145" fillId="29" borderId="69" applyNumberFormat="0" applyAlignment="0" applyProtection="0">
      <alignment vertical="center"/>
    </xf>
    <xf numFmtId="0" fontId="145" fillId="29" borderId="69" applyNumberFormat="0" applyAlignment="0" applyProtection="0">
      <alignment vertical="center"/>
    </xf>
    <xf numFmtId="0" fontId="145" fillId="29" borderId="69" applyNumberFormat="0" applyAlignment="0" applyProtection="0">
      <alignment vertical="center"/>
    </xf>
    <xf numFmtId="0" fontId="128" fillId="31" borderId="0" applyNumberFormat="0" applyBorder="0" applyAlignment="0" applyProtection="0">
      <alignment vertical="center"/>
    </xf>
    <xf numFmtId="0" fontId="145" fillId="29" borderId="69" applyNumberFormat="0" applyAlignment="0" applyProtection="0">
      <alignment vertical="center"/>
    </xf>
    <xf numFmtId="0" fontId="137" fillId="37" borderId="74" applyNumberFormat="0" applyAlignment="0" applyProtection="0">
      <alignment vertical="center"/>
    </xf>
    <xf numFmtId="0" fontId="137" fillId="37" borderId="74" applyNumberFormat="0" applyAlignment="0" applyProtection="0">
      <alignment vertical="center"/>
    </xf>
    <xf numFmtId="0" fontId="137" fillId="37" borderId="74" applyNumberFormat="0" applyAlignment="0" applyProtection="0">
      <alignment vertical="center"/>
    </xf>
    <xf numFmtId="0" fontId="142" fillId="0" borderId="0" applyNumberFormat="0" applyFill="0" applyBorder="0" applyAlignment="0" applyProtection="0">
      <alignment vertical="center"/>
    </xf>
    <xf numFmtId="0" fontId="125" fillId="0" borderId="72" applyNumberFormat="0" applyFill="0" applyAlignment="0" applyProtection="0">
      <alignment vertical="center"/>
    </xf>
    <xf numFmtId="176" fontId="11" fillId="0" borderId="0" applyFont="0" applyFill="0" applyBorder="0" applyAlignment="0" applyProtection="0"/>
    <xf numFmtId="0" fontId="113" fillId="36" borderId="0" applyNumberFormat="0" applyBorder="0" applyAlignment="0" applyProtection="0">
      <alignment vertical="center"/>
    </xf>
    <xf numFmtId="179" fontId="11" fillId="0" borderId="0" applyFont="0" applyFill="0" applyBorder="0" applyAlignment="0" applyProtection="0"/>
    <xf numFmtId="40" fontId="159" fillId="0" borderId="0" applyFont="0" applyFill="0" applyBorder="0" applyAlignment="0" applyProtection="0"/>
    <xf numFmtId="38" fontId="159" fillId="0" borderId="0" applyFont="0" applyFill="0" applyBorder="0" applyAlignment="0" applyProtection="0"/>
    <xf numFmtId="191" fontId="11" fillId="0" borderId="0" applyFont="0" applyFill="0" applyBorder="0" applyAlignment="0" applyProtection="0"/>
    <xf numFmtId="0" fontId="133" fillId="0" borderId="0"/>
    <xf numFmtId="180" fontId="107" fillId="0" borderId="0" applyFont="0" applyFill="0" applyBorder="0" applyAlignment="0" applyProtection="0"/>
    <xf numFmtId="43" fontId="107" fillId="0" borderId="0" applyFont="0" applyFill="0" applyBorder="0" applyAlignment="0" applyProtection="0">
      <alignment vertical="center"/>
    </xf>
    <xf numFmtId="43" fontId="107" fillId="0" borderId="0" applyFont="0" applyFill="0" applyBorder="0" applyAlignment="0" applyProtection="0">
      <alignment vertical="center"/>
    </xf>
    <xf numFmtId="43" fontId="107" fillId="0" borderId="0" applyFont="0" applyFill="0" applyBorder="0" applyAlignment="0" applyProtection="0">
      <alignment vertical="center"/>
    </xf>
    <xf numFmtId="0" fontId="113" fillId="19" borderId="0" applyNumberFormat="0" applyBorder="0" applyAlignment="0" applyProtection="0">
      <alignment vertical="center"/>
    </xf>
    <xf numFmtId="0" fontId="113" fillId="19" borderId="0" applyNumberFormat="0" applyBorder="0" applyAlignment="0" applyProtection="0">
      <alignment vertical="center"/>
    </xf>
    <xf numFmtId="0" fontId="113" fillId="33" borderId="0" applyNumberFormat="0" applyBorder="0" applyAlignment="0" applyProtection="0">
      <alignment vertical="center"/>
    </xf>
    <xf numFmtId="0" fontId="113" fillId="33" borderId="0" applyNumberFormat="0" applyBorder="0" applyAlignment="0" applyProtection="0">
      <alignment vertical="center"/>
    </xf>
    <xf numFmtId="0" fontId="113" fillId="33" borderId="0" applyNumberFormat="0" applyBorder="0" applyAlignment="0" applyProtection="0">
      <alignment vertical="center"/>
    </xf>
    <xf numFmtId="0" fontId="113" fillId="33" borderId="0" applyNumberFormat="0" applyBorder="0" applyAlignment="0" applyProtection="0">
      <alignment vertical="center"/>
    </xf>
    <xf numFmtId="0" fontId="113" fillId="36" borderId="0" applyNumberFormat="0" applyBorder="0" applyAlignment="0" applyProtection="0">
      <alignment vertical="center"/>
    </xf>
    <xf numFmtId="0" fontId="113" fillId="38" borderId="0" applyNumberFormat="0" applyBorder="0" applyAlignment="0" applyProtection="0">
      <alignment vertical="center"/>
    </xf>
    <xf numFmtId="0" fontId="113" fillId="38" borderId="0" applyNumberFormat="0" applyBorder="0" applyAlignment="0" applyProtection="0">
      <alignment vertical="center"/>
    </xf>
    <xf numFmtId="0" fontId="113" fillId="21" borderId="0" applyNumberFormat="0" applyBorder="0" applyAlignment="0" applyProtection="0">
      <alignment vertical="center"/>
    </xf>
    <xf numFmtId="0" fontId="113" fillId="21" borderId="0" applyNumberFormat="0" applyBorder="0" applyAlignment="0" applyProtection="0">
      <alignment vertical="center"/>
    </xf>
    <xf numFmtId="0" fontId="113" fillId="21" borderId="0" applyNumberFormat="0" applyBorder="0" applyAlignment="0" applyProtection="0">
      <alignment vertical="center"/>
    </xf>
    <xf numFmtId="0" fontId="113" fillId="21" borderId="0" applyNumberFormat="0" applyBorder="0" applyAlignment="0" applyProtection="0">
      <alignment vertical="center"/>
    </xf>
    <xf numFmtId="0" fontId="123" fillId="29" borderId="58" applyNumberFormat="0" applyAlignment="0" applyProtection="0">
      <alignment vertical="center"/>
    </xf>
    <xf numFmtId="0" fontId="123" fillId="29" borderId="58" applyNumberFormat="0" applyAlignment="0" applyProtection="0">
      <alignment vertical="center"/>
    </xf>
    <xf numFmtId="0" fontId="123" fillId="29" borderId="58" applyNumberFormat="0" applyAlignment="0" applyProtection="0">
      <alignment vertical="center"/>
    </xf>
    <xf numFmtId="0" fontId="118" fillId="20" borderId="69" applyNumberFormat="0" applyAlignment="0" applyProtection="0">
      <alignment vertical="center"/>
    </xf>
    <xf numFmtId="0" fontId="118" fillId="20" borderId="69" applyNumberFormat="0" applyAlignment="0" applyProtection="0">
      <alignment vertical="center"/>
    </xf>
    <xf numFmtId="0" fontId="160" fillId="0" borderId="0" applyNumberFormat="0" applyFill="0" applyBorder="0" applyAlignment="0" applyProtection="0">
      <alignment vertical="top"/>
      <protection locked="0"/>
    </xf>
    <xf numFmtId="0" fontId="159" fillId="0" borderId="0" applyFont="0" applyFill="0" applyBorder="0" applyAlignment="0" applyProtection="0"/>
    <xf numFmtId="0" fontId="159" fillId="0" borderId="0" applyFont="0" applyFill="0" applyBorder="0" applyAlignment="0" applyProtection="0"/>
    <xf numFmtId="10" fontId="18" fillId="0" borderId="0" applyFont="0" applyFill="0" applyBorder="0" applyAlignment="0" applyProtection="0"/>
    <xf numFmtId="0" fontId="11" fillId="28" borderId="71" applyNumberFormat="0" applyFont="0" applyAlignment="0" applyProtection="0">
      <alignment vertical="center"/>
    </xf>
    <xf numFmtId="190" fontId="117" fillId="0" borderId="0" applyFont="0" applyFill="0" applyBorder="0" applyAlignment="0" applyProtection="0"/>
    <xf numFmtId="0" fontId="161" fillId="0" borderId="0"/>
  </cellStyleXfs>
  <cellXfs count="1384">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1" fillId="2" borderId="0" xfId="0" applyFont="1" applyFill="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660" applyFill="1" applyAlignment="1">
      <alignment vertical="center"/>
    </xf>
    <xf numFmtId="0" fontId="11" fillId="4" borderId="0" xfId="660" applyFill="1" applyAlignment="1"/>
    <xf numFmtId="0" fontId="12" fillId="4" borderId="0" xfId="660" applyFont="1" applyFill="1" applyAlignment="1"/>
    <xf numFmtId="0" fontId="13" fillId="5" borderId="0" xfId="783" applyFont="1" applyFill="1">
      <alignment vertical="center"/>
    </xf>
    <xf numFmtId="0" fontId="13" fillId="4" borderId="0" xfId="783" applyFont="1" applyFill="1">
      <alignment vertical="center"/>
    </xf>
    <xf numFmtId="0" fontId="10" fillId="5" borderId="0" xfId="0" applyFont="1" applyFill="1">
      <alignment vertical="center"/>
    </xf>
    <xf numFmtId="0" fontId="14" fillId="6" borderId="0" xfId="0" applyFont="1" applyFill="1" applyBorder="1" applyAlignment="1">
      <alignment vertical="center"/>
    </xf>
    <xf numFmtId="0" fontId="4" fillId="3" borderId="6" xfId="0" applyFont="1" applyFill="1" applyBorder="1" applyAlignment="1">
      <alignment horizontal="center" vertical="center"/>
    </xf>
    <xf numFmtId="0" fontId="11" fillId="5" borderId="0" xfId="660" applyFill="1" applyAlignment="1">
      <alignment vertical="center"/>
    </xf>
    <xf numFmtId="0" fontId="15" fillId="7" borderId="5" xfId="356" applyFont="1" applyFill="1" applyBorder="1" applyAlignment="1">
      <alignment horizontal="left" vertical="center" wrapText="1"/>
    </xf>
    <xf numFmtId="0" fontId="16" fillId="7" borderId="5" xfId="660" applyFont="1" applyFill="1" applyBorder="1" applyAlignment="1">
      <alignment horizontal="center" vertical="center"/>
    </xf>
    <xf numFmtId="2" fontId="17" fillId="7" borderId="5" xfId="356" applyNumberFormat="1" applyFont="1" applyFill="1" applyBorder="1" applyAlignment="1">
      <alignment horizontal="left" vertical="center" wrapText="1"/>
    </xf>
    <xf numFmtId="0" fontId="11" fillId="5" borderId="0" xfId="660" applyFill="1" applyAlignment="1"/>
    <xf numFmtId="2" fontId="12" fillId="7" borderId="5" xfId="356" applyNumberFormat="1" applyFont="1" applyFill="1" applyBorder="1" applyAlignment="1">
      <alignment horizontal="left" vertical="center" wrapText="1"/>
    </xf>
    <xf numFmtId="0" fontId="12" fillId="5" borderId="0" xfId="660" applyFont="1" applyFill="1" applyAlignment="1"/>
    <xf numFmtId="0" fontId="12" fillId="7" borderId="0" xfId="783" applyFont="1" applyFill="1" applyBorder="1">
      <alignment vertical="center"/>
    </xf>
    <xf numFmtId="0" fontId="18" fillId="7" borderId="0" xfId="783" applyFont="1" applyFill="1" applyBorder="1" applyAlignment="1">
      <alignment horizontal="center"/>
    </xf>
    <xf numFmtId="0" fontId="12" fillId="7" borderId="0" xfId="783" applyFont="1" applyFill="1">
      <alignment vertical="center"/>
    </xf>
    <xf numFmtId="0" fontId="13" fillId="7" borderId="0" xfId="783" applyFont="1" applyFill="1">
      <alignment vertical="center"/>
    </xf>
    <xf numFmtId="0" fontId="19" fillId="7" borderId="0" xfId="783" applyFont="1" applyFill="1">
      <alignment vertical="center"/>
    </xf>
    <xf numFmtId="0" fontId="21" fillId="5" borderId="0" xfId="783" applyFont="1" applyFill="1">
      <alignment vertical="center"/>
    </xf>
    <xf numFmtId="0" fontId="18" fillId="0" borderId="0" xfId="0" applyFont="1">
      <alignment vertical="center"/>
    </xf>
    <xf numFmtId="0" fontId="10" fillId="2" borderId="0" xfId="0" applyFont="1" applyFill="1">
      <alignment vertical="center"/>
    </xf>
    <xf numFmtId="0" fontId="22" fillId="3" borderId="5" xfId="542" applyFont="1" applyFill="1" applyBorder="1" applyAlignment="1">
      <alignment horizontal="center"/>
    </xf>
    <xf numFmtId="0" fontId="12" fillId="3" borderId="5" xfId="542" applyFont="1" applyFill="1" applyBorder="1" applyAlignment="1">
      <alignment horizontal="center"/>
    </xf>
    <xf numFmtId="0" fontId="12" fillId="8" borderId="5" xfId="542" applyFont="1" applyFill="1" applyBorder="1" applyAlignment="1">
      <alignment vertical="center"/>
    </xf>
    <xf numFmtId="1" fontId="18" fillId="0" borderId="5" xfId="784" applyNumberFormat="1" applyFont="1" applyFill="1" applyBorder="1" applyAlignment="1">
      <alignment horizontal="center" vertical="center"/>
    </xf>
    <xf numFmtId="0" fontId="18" fillId="0" borderId="5" xfId="784" applyFont="1" applyFill="1" applyBorder="1" applyAlignment="1">
      <alignment horizontal="center" vertical="center"/>
    </xf>
    <xf numFmtId="0" fontId="18" fillId="7" borderId="5" xfId="784" applyFont="1" applyFill="1" applyBorder="1" applyAlignment="1">
      <alignment horizontal="center" vertical="center"/>
    </xf>
    <xf numFmtId="0" fontId="18" fillId="8" borderId="5" xfId="542" applyFont="1" applyFill="1" applyBorder="1" applyAlignment="1">
      <alignment horizontal="center"/>
    </xf>
    <xf numFmtId="0" fontId="18" fillId="0" borderId="0" xfId="784" applyFont="1" applyFill="1" applyAlignment="1">
      <alignment horizontal="center" vertical="center"/>
    </xf>
    <xf numFmtId="0" fontId="18" fillId="8" borderId="0" xfId="542" applyFont="1" applyFill="1" applyBorder="1" applyAlignment="1">
      <alignment horizontal="center"/>
    </xf>
    <xf numFmtId="0" fontId="18" fillId="0" borderId="7" xfId="784" applyFont="1" applyFill="1" applyBorder="1" applyAlignment="1">
      <alignment horizontal="center" vertical="center"/>
    </xf>
    <xf numFmtId="0" fontId="10" fillId="0" borderId="0" xfId="542" applyFont="1">
      <alignment vertical="center"/>
    </xf>
    <xf numFmtId="0" fontId="10" fillId="0" borderId="7" xfId="542" applyFont="1" applyBorder="1">
      <alignment vertical="center"/>
    </xf>
    <xf numFmtId="0" fontId="4" fillId="3" borderId="5" xfId="542" applyFont="1" applyFill="1" applyBorder="1">
      <alignment vertical="center"/>
    </xf>
    <xf numFmtId="0" fontId="18" fillId="0" borderId="5" xfId="542" applyFont="1" applyFill="1" applyBorder="1">
      <alignment vertical="center"/>
    </xf>
    <xf numFmtId="0" fontId="10" fillId="0" borderId="5" xfId="542" applyFont="1" applyBorder="1">
      <alignment vertical="center"/>
    </xf>
    <xf numFmtId="0" fontId="10" fillId="9" borderId="8" xfId="542" applyFont="1" applyFill="1" applyBorder="1">
      <alignment vertical="center"/>
    </xf>
    <xf numFmtId="0" fontId="18" fillId="0" borderId="2" xfId="542" applyFont="1" applyFill="1" applyBorder="1">
      <alignment vertical="center"/>
    </xf>
    <xf numFmtId="0" fontId="23" fillId="0" borderId="0" xfId="0" applyFont="1" applyFill="1" applyAlignment="1">
      <alignment vertical="center"/>
    </xf>
    <xf numFmtId="0" fontId="10" fillId="9" borderId="2" xfId="542" applyFont="1" applyFill="1" applyBorder="1">
      <alignment vertical="center"/>
    </xf>
    <xf numFmtId="0" fontId="10" fillId="9" borderId="7" xfId="542" applyFont="1" applyFill="1" applyBorder="1">
      <alignment vertical="center"/>
    </xf>
    <xf numFmtId="0" fontId="10" fillId="9" borderId="9" xfId="542" applyFont="1" applyFill="1" applyBorder="1">
      <alignment vertical="center"/>
    </xf>
    <xf numFmtId="0" fontId="10" fillId="9" borderId="0" xfId="542" applyFont="1" applyFill="1" applyBorder="1">
      <alignment vertical="center"/>
    </xf>
    <xf numFmtId="0" fontId="10" fillId="9" borderId="10" xfId="542" applyFont="1" applyFill="1" applyBorder="1">
      <alignment vertical="center"/>
    </xf>
    <xf numFmtId="0" fontId="24" fillId="9" borderId="9" xfId="542" applyFont="1" applyFill="1" applyBorder="1">
      <alignment vertical="center"/>
    </xf>
    <xf numFmtId="0" fontId="25" fillId="9" borderId="0" xfId="542" applyFont="1" applyFill="1" applyBorder="1">
      <alignment vertical="center"/>
    </xf>
    <xf numFmtId="0" fontId="25" fillId="9" borderId="10" xfId="542" applyFont="1" applyFill="1" applyBorder="1">
      <alignment vertical="center"/>
    </xf>
    <xf numFmtId="0" fontId="24" fillId="9" borderId="11" xfId="542" applyFont="1" applyFill="1" applyBorder="1">
      <alignment vertical="center"/>
    </xf>
    <xf numFmtId="0" fontId="26" fillId="9" borderId="1" xfId="542" applyFont="1" applyFill="1" applyBorder="1">
      <alignment vertical="center"/>
    </xf>
    <xf numFmtId="0" fontId="26" fillId="9" borderId="12" xfId="542" applyFont="1" applyFill="1" applyBorder="1">
      <alignment vertical="center"/>
    </xf>
    <xf numFmtId="0" fontId="27" fillId="0" borderId="0" xfId="542" applyFont="1">
      <alignment vertical="center"/>
    </xf>
    <xf numFmtId="0" fontId="28" fillId="0" borderId="0" xfId="0" applyFont="1" applyFill="1" applyAlignment="1">
      <alignment vertical="center"/>
    </xf>
    <xf numFmtId="0" fontId="18" fillId="5" borderId="0" xfId="0" applyFont="1" applyFill="1">
      <alignment vertical="center"/>
    </xf>
    <xf numFmtId="0" fontId="11" fillId="10" borderId="0" xfId="0" applyFont="1" applyFill="1">
      <alignment vertical="center"/>
    </xf>
    <xf numFmtId="0" fontId="29" fillId="10" borderId="0" xfId="0" applyFont="1" applyFill="1" applyAlignment="1">
      <alignment vertical="center"/>
    </xf>
    <xf numFmtId="0" fontId="29" fillId="10" borderId="0" xfId="0" applyFont="1" applyFill="1">
      <alignment vertical="center"/>
    </xf>
    <xf numFmtId="0" fontId="30" fillId="10" borderId="0" xfId="0" applyFont="1" applyFill="1">
      <alignment vertical="center"/>
    </xf>
    <xf numFmtId="0" fontId="0" fillId="11" borderId="0" xfId="0" applyFill="1">
      <alignment vertical="center"/>
    </xf>
    <xf numFmtId="0" fontId="0" fillId="10" borderId="0" xfId="0" applyFill="1">
      <alignment vertical="center"/>
    </xf>
    <xf numFmtId="0" fontId="31" fillId="10" borderId="0" xfId="0" applyFont="1" applyFill="1" applyBorder="1" applyAlignment="1">
      <alignment horizontal="center" vertical="center"/>
    </xf>
    <xf numFmtId="0" fontId="31" fillId="10" borderId="0" xfId="0" applyFont="1" applyFill="1" applyBorder="1" applyAlignment="1">
      <alignment vertical="center"/>
    </xf>
    <xf numFmtId="0" fontId="31" fillId="10" borderId="0" xfId="0" applyFont="1" applyFill="1" applyAlignment="1">
      <alignment horizontal="left" vertical="center"/>
    </xf>
    <xf numFmtId="0" fontId="32" fillId="10" borderId="0" xfId="0" applyFont="1" applyFill="1" applyBorder="1" applyAlignment="1">
      <alignment horizontal="center" vertical="center"/>
    </xf>
    <xf numFmtId="0" fontId="32" fillId="10" borderId="0" xfId="0" applyFont="1" applyFill="1" applyBorder="1" applyAlignment="1">
      <alignment vertical="center"/>
    </xf>
    <xf numFmtId="0" fontId="33" fillId="10" borderId="0" xfId="0"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center" vertical="center"/>
    </xf>
    <xf numFmtId="0" fontId="35" fillId="10" borderId="0" xfId="0" applyFont="1" applyFill="1" applyAlignment="1">
      <alignment vertical="center"/>
    </xf>
    <xf numFmtId="0" fontId="36" fillId="10" borderId="0" xfId="0" applyFont="1" applyFill="1" applyAlignment="1">
      <alignment horizontal="center" vertical="center"/>
    </xf>
    <xf numFmtId="0" fontId="37" fillId="11" borderId="0" xfId="0" applyFont="1" applyFill="1">
      <alignment vertical="center"/>
    </xf>
    <xf numFmtId="0" fontId="38" fillId="11" borderId="0" xfId="0" applyFont="1" applyFill="1">
      <alignment vertical="center"/>
    </xf>
    <xf numFmtId="0" fontId="11" fillId="11" borderId="0" xfId="0" applyFont="1" applyFill="1">
      <alignment vertical="center"/>
    </xf>
    <xf numFmtId="0" fontId="29" fillId="11" borderId="0" xfId="0" applyFont="1" applyFill="1" applyAlignment="1">
      <alignment vertical="center"/>
    </xf>
    <xf numFmtId="0" fontId="29" fillId="11" borderId="0" xfId="0" applyFont="1" applyFill="1">
      <alignment vertical="center"/>
    </xf>
    <xf numFmtId="0" fontId="30" fillId="11" borderId="0" xfId="0" applyFont="1" applyFill="1">
      <alignment vertical="center"/>
    </xf>
    <xf numFmtId="0" fontId="18" fillId="0" borderId="0" xfId="0" applyFont="1" applyAlignment="1">
      <alignment vertical="center"/>
    </xf>
    <xf numFmtId="0" fontId="39" fillId="0" borderId="0" xfId="0" applyFont="1">
      <alignment vertical="center"/>
    </xf>
    <xf numFmtId="0" fontId="40" fillId="0" borderId="0" xfId="0" applyFont="1">
      <alignment vertical="center"/>
    </xf>
    <xf numFmtId="0" fontId="18" fillId="3" borderId="14" xfId="0" applyFont="1" applyFill="1" applyBorder="1" applyAlignment="1">
      <alignment horizontal="center" vertical="center"/>
    </xf>
    <xf numFmtId="0" fontId="29"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18" fillId="0" borderId="23" xfId="758" applyFont="1" applyFill="1" applyBorder="1" applyAlignment="1">
      <alignment horizontal="left" vertical="center"/>
    </xf>
    <xf numFmtId="0" fontId="29" fillId="0" borderId="16" xfId="758" applyFont="1" applyFill="1" applyBorder="1" applyAlignment="1">
      <alignment horizontal="left" vertical="center"/>
    </xf>
    <xf numFmtId="0" fontId="18" fillId="0" borderId="16" xfId="758" applyFont="1" applyFill="1" applyBorder="1" applyAlignment="1">
      <alignment horizontal="center" vertical="center"/>
    </xf>
    <xf numFmtId="3" fontId="18" fillId="0" borderId="23" xfId="758"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758" applyFont="1" applyFill="1" applyBorder="1" applyAlignment="1">
      <alignment horizontal="left"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758" applyFont="1" applyFill="1" applyBorder="1" applyAlignment="1">
      <alignment horizontal="center" vertical="center"/>
    </xf>
    <xf numFmtId="3" fontId="18" fillId="0" borderId="5" xfId="758"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758" applyFont="1" applyFill="1" applyBorder="1" applyAlignment="1">
      <alignment horizontal="left" vertical="center"/>
    </xf>
    <xf numFmtId="0" fontId="18" fillId="0" borderId="26" xfId="758" applyFont="1" applyFill="1" applyBorder="1" applyAlignment="1">
      <alignment horizontal="right" vertical="center"/>
    </xf>
    <xf numFmtId="0" fontId="29" fillId="0" borderId="26" xfId="0" applyFont="1" applyBorder="1" applyAlignment="1">
      <alignment vertical="center"/>
    </xf>
    <xf numFmtId="0" fontId="18" fillId="0" borderId="5" xfId="758" applyFont="1" applyFill="1" applyBorder="1" applyAlignment="1">
      <alignment horizontal="right" vertical="center"/>
    </xf>
    <xf numFmtId="0" fontId="18" fillId="0" borderId="27" xfId="758" applyFont="1" applyFill="1" applyBorder="1" applyAlignment="1">
      <alignment horizontal="right" vertical="center"/>
    </xf>
    <xf numFmtId="0" fontId="18" fillId="0" borderId="5" xfId="758"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758" applyFont="1" applyFill="1" applyBorder="1" applyAlignment="1">
      <alignment horizontal="left" vertical="center"/>
    </xf>
    <xf numFmtId="0" fontId="18" fillId="0" borderId="5" xfId="595" applyFont="1" applyBorder="1" applyAlignment="1">
      <alignment vertical="center"/>
    </xf>
    <xf numFmtId="0" fontId="18" fillId="0" borderId="5" xfId="784" applyFont="1" applyFill="1" applyBorder="1" applyAlignment="1">
      <alignment horizontal="right" vertical="center"/>
    </xf>
    <xf numFmtId="0" fontId="18" fillId="0" borderId="5" xfId="595" applyFont="1" applyFill="1" applyBorder="1" applyAlignment="1">
      <alignment horizontal="right" vertical="center"/>
    </xf>
    <xf numFmtId="0" fontId="18" fillId="0" borderId="5" xfId="784" applyFont="1" applyFill="1" applyBorder="1" applyAlignment="1">
      <alignment horizontal="left"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9" fillId="0" borderId="28" xfId="0" applyFont="1" applyBorder="1" applyAlignment="1">
      <alignment vertical="center"/>
    </xf>
    <xf numFmtId="0" fontId="18" fillId="0" borderId="28" xfId="758" applyFont="1" applyFill="1" applyBorder="1" applyAlignment="1">
      <alignment horizontal="center" vertical="center"/>
    </xf>
    <xf numFmtId="0" fontId="18" fillId="0" borderId="19" xfId="758"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758" applyFont="1" applyFill="1" applyBorder="1" applyAlignment="1">
      <alignment horizontal="left"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6" xfId="0" applyFont="1" applyBorder="1" applyAlignment="1">
      <alignment horizontal="left" vertical="center"/>
    </xf>
    <xf numFmtId="49" fontId="18" fillId="0" borderId="5" xfId="758" applyNumberFormat="1" applyFont="1" applyFill="1" applyBorder="1" applyAlignment="1">
      <alignmen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1" xfId="0" applyFont="1" applyBorder="1" applyAlignment="1">
      <alignment vertical="center"/>
    </xf>
    <xf numFmtId="0" fontId="18" fillId="0" borderId="11" xfId="758" applyFont="1" applyFill="1" applyBorder="1" applyAlignment="1">
      <alignment horizontal="center" vertical="center"/>
    </xf>
    <xf numFmtId="0" fontId="18" fillId="0" borderId="11" xfId="758" applyFont="1" applyFill="1" applyBorder="1" applyAlignment="1">
      <alignment horizontal="left" vertical="center"/>
    </xf>
    <xf numFmtId="0" fontId="18" fillId="0" borderId="25" xfId="595" applyFont="1" applyBorder="1" applyAlignment="1">
      <alignment vertical="center"/>
    </xf>
    <xf numFmtId="0" fontId="18" fillId="0" borderId="0" xfId="595" applyFont="1" applyBorder="1" applyAlignment="1">
      <alignment vertical="center"/>
    </xf>
    <xf numFmtId="0" fontId="18" fillId="0" borderId="9" xfId="784" applyFont="1" applyFill="1" applyBorder="1" applyAlignment="1">
      <alignment horizontal="center" vertical="center"/>
    </xf>
    <xf numFmtId="0" fontId="18" fillId="0" borderId="25" xfId="784" applyFont="1" applyFill="1" applyBorder="1" applyAlignment="1">
      <alignment horizontal="right" vertical="center"/>
    </xf>
    <xf numFmtId="0" fontId="18" fillId="0" borderId="25" xfId="595" applyFont="1" applyFill="1" applyBorder="1" applyAlignment="1">
      <alignment horizontal="right" vertical="center"/>
    </xf>
    <xf numFmtId="0" fontId="18" fillId="0" borderId="9" xfId="784"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758" applyFont="1" applyFill="1" applyBorder="1" applyAlignment="1">
      <alignment horizontal="center" vertical="center"/>
    </xf>
    <xf numFmtId="0" fontId="18" fillId="0" borderId="23" xfId="758"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758" applyFont="1" applyFill="1" applyBorder="1" applyAlignment="1">
      <alignment horizontal="center" vertical="center"/>
    </xf>
    <xf numFmtId="0" fontId="18" fillId="0" borderId="6" xfId="784"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758" applyFont="1" applyFill="1" applyBorder="1" applyAlignment="1">
      <alignment horizontal="left" vertical="center"/>
    </xf>
    <xf numFmtId="0" fontId="18" fillId="0" borderId="10" xfId="0" applyFont="1" applyBorder="1" applyAlignment="1">
      <alignment vertical="center"/>
    </xf>
    <xf numFmtId="0" fontId="18" fillId="0" borderId="0" xfId="0" applyFont="1" applyBorder="1" applyAlignment="1">
      <alignment vertical="center"/>
    </xf>
    <xf numFmtId="0" fontId="18" fillId="0" borderId="2" xfId="758" applyFont="1" applyFill="1" applyBorder="1" applyAlignment="1">
      <alignment horizontal="center" vertical="center"/>
    </xf>
    <xf numFmtId="0" fontId="18" fillId="0" borderId="25" xfId="758" applyFont="1" applyFill="1" applyBorder="1" applyAlignment="1">
      <alignment horizontal="right" vertical="center"/>
    </xf>
    <xf numFmtId="0" fontId="18" fillId="0" borderId="25" xfId="0" applyFont="1" applyFill="1" applyBorder="1" applyAlignment="1">
      <alignment horizontal="right" vertical="center"/>
    </xf>
    <xf numFmtId="0" fontId="18" fillId="0" borderId="22" xfId="0" applyFont="1" applyBorder="1" applyAlignment="1">
      <alignment vertical="center"/>
    </xf>
    <xf numFmtId="0" fontId="18" fillId="0" borderId="22" xfId="758" applyFont="1" applyFill="1" applyBorder="1" applyAlignment="1">
      <alignment horizontal="center" vertical="center"/>
    </xf>
    <xf numFmtId="0" fontId="18" fillId="0" borderId="22" xfId="758"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758" applyFont="1" applyFill="1" applyBorder="1" applyAlignment="1">
      <alignment horizontal="left" vertical="center"/>
    </xf>
    <xf numFmtId="0" fontId="18" fillId="0" borderId="29" xfId="758" applyFont="1" applyFill="1" applyBorder="1" applyAlignment="1">
      <alignment horizontal="center" vertical="center"/>
    </xf>
    <xf numFmtId="0" fontId="18" fillId="0" borderId="29" xfId="758"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758" applyFont="1" applyFill="1" applyBorder="1" applyAlignment="1">
      <alignment horizontal="left" vertical="center"/>
    </xf>
    <xf numFmtId="0" fontId="29" fillId="0" borderId="5" xfId="0" applyFont="1" applyBorder="1" applyAlignment="1">
      <alignment vertical="center"/>
    </xf>
    <xf numFmtId="0" fontId="40" fillId="0" borderId="5" xfId="0" applyFont="1" applyBorder="1" applyAlignment="1"/>
    <xf numFmtId="0" fontId="29" fillId="0" borderId="5" xfId="0" applyFont="1" applyBorder="1" applyAlignment="1">
      <alignment vertical="center" wrapText="1"/>
    </xf>
    <xf numFmtId="0" fontId="40"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41"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595" applyFont="1" applyFill="1" applyBorder="1" applyAlignment="1">
      <alignment vertical="center"/>
    </xf>
    <xf numFmtId="0" fontId="18" fillId="0" borderId="36" xfId="595"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5" xfId="0" applyFont="1" applyFill="1" applyBorder="1" applyAlignment="1">
      <alignment vertical="center"/>
    </xf>
    <xf numFmtId="0" fontId="18" fillId="0" borderId="11"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29" fillId="0" borderId="6" xfId="0" applyFont="1" applyBorder="1" applyAlignment="1">
      <alignment vertical="center" wrapText="1"/>
    </xf>
    <xf numFmtId="3" fontId="18" fillId="0" borderId="6" xfId="758"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784" applyFont="1" applyFill="1" applyBorder="1" applyAlignment="1">
      <alignment horizontal="center" vertical="center"/>
    </xf>
    <xf numFmtId="3" fontId="18" fillId="0" borderId="6" xfId="784" applyNumberFormat="1" applyFont="1" applyFill="1" applyBorder="1" applyAlignment="1">
      <alignment horizontal="right" vertical="center"/>
    </xf>
    <xf numFmtId="0" fontId="18" fillId="0" borderId="2" xfId="784" applyFont="1" applyFill="1" applyBorder="1" applyAlignment="1">
      <alignment horizontal="left" vertical="center"/>
    </xf>
    <xf numFmtId="0" fontId="29" fillId="0" borderId="22" xfId="758" applyFont="1" applyFill="1" applyBorder="1" applyAlignment="1">
      <alignment horizontal="left" vertical="center"/>
    </xf>
    <xf numFmtId="0" fontId="18" fillId="0" borderId="20" xfId="758" applyFont="1" applyFill="1" applyBorder="1" applyAlignment="1">
      <alignment horizontal="left" vertical="center"/>
    </xf>
    <xf numFmtId="0" fontId="18" fillId="0" borderId="5" xfId="0" applyFont="1" applyBorder="1" applyAlignment="1">
      <alignment vertical="center" wrapText="1"/>
    </xf>
    <xf numFmtId="3" fontId="18" fillId="0" borderId="5" xfId="784" applyNumberFormat="1" applyFont="1" applyFill="1" applyBorder="1" applyAlignment="1">
      <alignment horizontal="right" vertical="center"/>
    </xf>
    <xf numFmtId="0" fontId="29" fillId="0" borderId="25" xfId="758" applyFont="1" applyFill="1" applyBorder="1" applyAlignment="1">
      <alignment horizontal="left" vertical="center"/>
    </xf>
    <xf numFmtId="0" fontId="18" fillId="0" borderId="25" xfId="758" applyFont="1" applyFill="1" applyBorder="1" applyAlignment="1">
      <alignment horizontal="center" vertical="center"/>
    </xf>
    <xf numFmtId="0" fontId="18" fillId="0" borderId="9" xfId="758" applyFont="1" applyFill="1" applyBorder="1" applyAlignment="1">
      <alignment horizontal="left" vertical="center"/>
    </xf>
    <xf numFmtId="0" fontId="29" fillId="0" borderId="5" xfId="758" applyFont="1" applyFill="1" applyBorder="1" applyAlignment="1">
      <alignment horizontal="left" vertical="center"/>
    </xf>
    <xf numFmtId="0" fontId="18" fillId="0" borderId="25" xfId="0" applyFont="1" applyBorder="1" applyAlignment="1">
      <alignment vertical="center" wrapText="1"/>
    </xf>
    <xf numFmtId="0" fontId="18" fillId="0" borderId="25" xfId="784" applyFont="1" applyFill="1" applyBorder="1" applyAlignment="1">
      <alignment horizontal="center" vertical="center"/>
    </xf>
    <xf numFmtId="3" fontId="18" fillId="0" borderId="25" xfId="784"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0" fontId="29" fillId="0" borderId="19" xfId="0" applyFont="1" applyBorder="1" applyAlignment="1">
      <alignment vertical="center"/>
    </xf>
    <xf numFmtId="0" fontId="18" fillId="0" borderId="19" xfId="758" applyFont="1" applyFill="1" applyBorder="1" applyAlignment="1">
      <alignment horizontal="center" vertical="center"/>
    </xf>
    <xf numFmtId="0" fontId="18" fillId="0" borderId="25" xfId="0" applyFont="1" applyBorder="1" applyAlignment="1">
      <alignment horizontal="center" vertical="center" wrapText="1"/>
    </xf>
    <xf numFmtId="0" fontId="18" fillId="0" borderId="6" xfId="758" applyFont="1" applyFill="1" applyBorder="1" applyAlignment="1">
      <alignment horizontal="left" vertical="center"/>
    </xf>
    <xf numFmtId="0" fontId="29" fillId="0" borderId="29" xfId="0" applyFont="1" applyBorder="1" applyAlignment="1">
      <alignment vertical="center"/>
    </xf>
    <xf numFmtId="0" fontId="18" fillId="0" borderId="6" xfId="0" applyFont="1" applyBorder="1" applyAlignment="1">
      <alignment vertical="center"/>
    </xf>
    <xf numFmtId="0" fontId="18" fillId="0" borderId="6" xfId="758" applyFont="1" applyFill="1" applyBorder="1" applyAlignment="1">
      <alignment horizontal="right" vertical="center"/>
    </xf>
    <xf numFmtId="0" fontId="18" fillId="0" borderId="19" xfId="0" applyFont="1" applyBorder="1">
      <alignment vertical="center"/>
    </xf>
    <xf numFmtId="0" fontId="29" fillId="0" borderId="19" xfId="0" applyFont="1" applyBorder="1">
      <alignment vertical="center"/>
    </xf>
    <xf numFmtId="0" fontId="18" fillId="0" borderId="29" xfId="0" applyFont="1" applyBorder="1">
      <alignment vertical="center"/>
    </xf>
    <xf numFmtId="0" fontId="29" fillId="0" borderId="29" xfId="0" applyFont="1" applyBorder="1">
      <alignment vertical="center"/>
    </xf>
    <xf numFmtId="0" fontId="18" fillId="0" borderId="5" xfId="0" applyFont="1" applyBorder="1">
      <alignment vertical="center"/>
    </xf>
    <xf numFmtId="0" fontId="29" fillId="0" borderId="5" xfId="0" applyFont="1" applyBorder="1">
      <alignment vertical="center"/>
    </xf>
    <xf numFmtId="0" fontId="18" fillId="0" borderId="36" xfId="0" applyFont="1" applyFill="1" applyBorder="1" applyAlignment="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9" fillId="0" borderId="16" xfId="0" applyFont="1" applyFill="1" applyBorder="1" applyAlignment="1">
      <alignment vertical="center"/>
    </xf>
    <xf numFmtId="0" fontId="18" fillId="0" borderId="9"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7" fillId="0" borderId="28" xfId="758" applyFont="1" applyFill="1" applyBorder="1" applyAlignment="1">
      <alignment vertical="center" wrapText="1"/>
    </xf>
    <xf numFmtId="0" fontId="27" fillId="0" borderId="33" xfId="758" applyFont="1" applyFill="1" applyBorder="1" applyAlignment="1">
      <alignment vertical="center" wrapText="1"/>
    </xf>
    <xf numFmtId="0" fontId="18" fillId="0" borderId="11" xfId="758" applyFont="1" applyFill="1" applyBorder="1" applyAlignment="1">
      <alignment vertical="center" wrapText="1"/>
    </xf>
    <xf numFmtId="0" fontId="18" fillId="0" borderId="37" xfId="758" applyFont="1" applyFill="1" applyBorder="1" applyAlignment="1">
      <alignment vertical="center" wrapText="1"/>
    </xf>
    <xf numFmtId="0" fontId="18" fillId="0" borderId="9" xfId="758" applyFont="1" applyFill="1" applyBorder="1" applyAlignment="1">
      <alignment vertical="center" wrapText="1"/>
    </xf>
    <xf numFmtId="0" fontId="18" fillId="0" borderId="39" xfId="758" applyFont="1" applyFill="1" applyBorder="1" applyAlignment="1">
      <alignment vertical="center" wrapText="1"/>
    </xf>
    <xf numFmtId="0" fontId="18" fillId="0" borderId="26" xfId="758" applyFont="1" applyFill="1" applyBorder="1" applyAlignment="1">
      <alignment vertical="center" wrapText="1"/>
    </xf>
    <xf numFmtId="0" fontId="18" fillId="0" borderId="35" xfId="758" applyFont="1" applyFill="1" applyBorder="1" applyAlignment="1">
      <alignment vertical="center" wrapText="1"/>
    </xf>
    <xf numFmtId="0" fontId="18" fillId="0" borderId="16" xfId="758" applyFont="1" applyFill="1" applyBorder="1" applyAlignment="1">
      <alignment horizontal="right" vertical="center"/>
    </xf>
    <xf numFmtId="0" fontId="18" fillId="0" borderId="19" xfId="758" applyFont="1" applyFill="1" applyBorder="1" applyAlignment="1">
      <alignment horizontal="left" vertical="center"/>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758" applyNumberFormat="1" applyFont="1" applyFill="1" applyBorder="1" applyAlignment="1">
      <alignment horizontal="center" vertical="center"/>
    </xf>
    <xf numFmtId="0" fontId="18" fillId="0" borderId="16" xfId="758" applyNumberFormat="1" applyFont="1" applyFill="1" applyBorder="1" applyAlignment="1">
      <alignment horizontal="right" vertical="center"/>
    </xf>
    <xf numFmtId="0" fontId="18" fillId="0" borderId="16" xfId="758" applyNumberFormat="1" applyFont="1" applyFill="1" applyBorder="1" applyAlignment="1">
      <alignment horizontal="left" vertical="center"/>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758" applyNumberFormat="1" applyFont="1" applyFill="1" applyBorder="1" applyAlignment="1">
      <alignment horizontal="center" vertical="center"/>
    </xf>
    <xf numFmtId="0" fontId="18" fillId="0" borderId="5" xfId="758" applyNumberFormat="1" applyFont="1" applyFill="1" applyBorder="1" applyAlignment="1">
      <alignment horizontal="right" vertical="center"/>
    </xf>
    <xf numFmtId="0" fontId="18" fillId="0" borderId="26" xfId="758" applyNumberFormat="1" applyFont="1" applyFill="1" applyBorder="1" applyAlignment="1">
      <alignment horizontal="left" vertical="center"/>
    </xf>
    <xf numFmtId="0" fontId="18" fillId="0" borderId="26" xfId="758" applyNumberFormat="1" applyFont="1" applyFill="1" applyBorder="1" applyAlignment="1">
      <alignment horizontal="right" vertical="center"/>
    </xf>
    <xf numFmtId="0" fontId="18" fillId="0" borderId="29" xfId="758"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758" applyNumberFormat="1" applyFont="1" applyFill="1" applyBorder="1" applyAlignment="1">
      <alignment horizontal="center" vertical="center"/>
    </xf>
    <xf numFmtId="9" fontId="18" fillId="0" borderId="5" xfId="758" applyNumberFormat="1" applyFont="1" applyFill="1" applyBorder="1" applyAlignment="1">
      <alignment vertical="center"/>
    </xf>
    <xf numFmtId="0" fontId="18" fillId="0" borderId="29" xfId="0" applyNumberFormat="1" applyFont="1" applyBorder="1" applyAlignment="1">
      <alignment vertical="center"/>
    </xf>
    <xf numFmtId="9" fontId="18" fillId="0" borderId="26" xfId="758" applyNumberFormat="1" applyFont="1" applyFill="1" applyBorder="1" applyAlignment="1">
      <alignment horizontal="center" vertical="center"/>
    </xf>
    <xf numFmtId="9" fontId="18" fillId="0" borderId="26" xfId="758" applyNumberFormat="1" applyFont="1" applyFill="1" applyBorder="1" applyAlignment="1">
      <alignment vertical="center"/>
    </xf>
    <xf numFmtId="0" fontId="18" fillId="0" borderId="12" xfId="0" applyNumberFormat="1" applyFont="1" applyBorder="1" applyAlignment="1">
      <alignment vertical="center"/>
    </xf>
    <xf numFmtId="0" fontId="18" fillId="0" borderId="11" xfId="758" applyNumberFormat="1" applyFont="1" applyFill="1" applyBorder="1" applyAlignment="1">
      <alignment horizontal="center" vertical="center"/>
    </xf>
    <xf numFmtId="0" fontId="18" fillId="0" borderId="11" xfId="758" applyNumberFormat="1" applyFont="1" applyFill="1" applyBorder="1" applyAlignment="1">
      <alignment horizontal="right" vertical="center"/>
    </xf>
    <xf numFmtId="0" fontId="18" fillId="0" borderId="11" xfId="758" applyNumberFormat="1" applyFont="1" applyFill="1" applyBorder="1" applyAlignment="1">
      <alignment horizontal="left" vertical="center"/>
    </xf>
    <xf numFmtId="0" fontId="18" fillId="0" borderId="23" xfId="0" applyNumberFormat="1" applyFont="1" applyBorder="1" applyAlignment="1">
      <alignment horizontal="left" vertical="center"/>
    </xf>
    <xf numFmtId="0" fontId="18" fillId="0" borderId="23" xfId="758" applyNumberFormat="1" applyFont="1" applyFill="1" applyBorder="1" applyAlignment="1">
      <alignment horizontal="center" vertical="center"/>
    </xf>
    <xf numFmtId="0" fontId="18" fillId="0" borderId="23" xfId="758" applyNumberFormat="1" applyFont="1" applyFill="1" applyBorder="1" applyAlignment="1">
      <alignment vertical="center"/>
    </xf>
    <xf numFmtId="0" fontId="18" fillId="0" borderId="5" xfId="758" applyNumberFormat="1" applyFont="1" applyFill="1" applyBorder="1" applyAlignment="1">
      <alignment horizontal="center" vertical="center"/>
    </xf>
    <xf numFmtId="0" fontId="18" fillId="0" borderId="5" xfId="758"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758" applyNumberFormat="1" applyFont="1" applyFill="1" applyBorder="1" applyAlignment="1">
      <alignment horizontal="center" vertical="center"/>
    </xf>
    <xf numFmtId="186" fontId="18" fillId="0" borderId="6" xfId="758" applyNumberFormat="1" applyFont="1" applyFill="1" applyBorder="1" applyAlignment="1">
      <alignment horizontal="right" vertical="center"/>
    </xf>
    <xf numFmtId="0" fontId="18" fillId="0" borderId="2" xfId="758" applyNumberFormat="1" applyFont="1" applyFill="1" applyBorder="1" applyAlignment="1">
      <alignment horizontal="left" vertical="center"/>
    </xf>
    <xf numFmtId="0" fontId="18" fillId="0" borderId="22" xfId="0" applyNumberFormat="1" applyFont="1" applyBorder="1" applyAlignment="1">
      <alignment vertical="center"/>
    </xf>
    <xf numFmtId="0" fontId="18" fillId="0" borderId="22" xfId="758" applyNumberFormat="1" applyFont="1" applyFill="1" applyBorder="1" applyAlignment="1">
      <alignment horizontal="center" vertical="center"/>
    </xf>
    <xf numFmtId="0" fontId="18" fillId="0" borderId="22" xfId="758" applyNumberFormat="1" applyFont="1" applyFill="1" applyBorder="1" applyAlignment="1">
      <alignment horizontal="right" vertical="center"/>
    </xf>
    <xf numFmtId="0" fontId="18" fillId="0" borderId="20" xfId="758"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27" fillId="0" borderId="26" xfId="758" applyFont="1" applyFill="1" applyBorder="1" applyAlignment="1">
      <alignment vertical="center" wrapText="1"/>
    </xf>
    <xf numFmtId="0" fontId="27" fillId="0" borderId="35" xfId="758" applyFont="1" applyFill="1" applyBorder="1" applyAlignment="1">
      <alignment vertical="center" wrapText="1"/>
    </xf>
    <xf numFmtId="0" fontId="18" fillId="0" borderId="2" xfId="0" applyFont="1" applyFill="1" applyBorder="1" applyAlignment="1">
      <alignment horizontal="left" vertical="center"/>
    </xf>
    <xf numFmtId="0" fontId="18" fillId="0" borderId="28" xfId="758" applyFont="1" applyFill="1" applyBorder="1" applyAlignment="1">
      <alignment vertical="center" wrapText="1"/>
    </xf>
    <xf numFmtId="0" fontId="18" fillId="0" borderId="33" xfId="758" applyFont="1" applyFill="1" applyBorder="1" applyAlignment="1">
      <alignment vertical="center" wrapText="1"/>
    </xf>
    <xf numFmtId="0" fontId="18" fillId="0" borderId="6" xfId="758" applyNumberFormat="1" applyFont="1" applyFill="1" applyBorder="1" applyAlignment="1">
      <alignment horizontal="left" vertical="center"/>
    </xf>
    <xf numFmtId="194" fontId="18" fillId="0" borderId="5" xfId="758" applyNumberFormat="1" applyFont="1" applyFill="1" applyBorder="1" applyAlignment="1">
      <alignment horizontal="center" vertical="center"/>
    </xf>
    <xf numFmtId="9" fontId="18" fillId="0" borderId="27" xfId="758" applyNumberFormat="1" applyFont="1" applyFill="1" applyBorder="1" applyAlignment="1">
      <alignment horizontal="center" vertical="center"/>
    </xf>
    <xf numFmtId="9" fontId="18" fillId="0" borderId="29" xfId="758" applyNumberFormat="1" applyFont="1" applyFill="1" applyBorder="1" applyAlignment="1">
      <alignment horizontal="center" vertical="center"/>
    </xf>
    <xf numFmtId="9" fontId="18" fillId="0" borderId="12" xfId="758" applyNumberFormat="1" applyFont="1" applyFill="1" applyBorder="1" applyAlignment="1">
      <alignment horizontal="center" vertical="center"/>
    </xf>
    <xf numFmtId="195" fontId="18" fillId="0" borderId="29" xfId="11" applyNumberFormat="1" applyFont="1" applyBorder="1" applyAlignment="1">
      <alignment vertical="center" wrapText="1"/>
    </xf>
    <xf numFmtId="195" fontId="18" fillId="0" borderId="5" xfId="11" applyNumberFormat="1" applyFont="1" applyBorder="1" applyAlignment="1">
      <alignment vertical="center" wrapText="1"/>
    </xf>
    <xf numFmtId="195" fontId="18" fillId="0" borderId="5" xfId="11" applyNumberFormat="1" applyFont="1" applyFill="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758"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758" applyNumberFormat="1" applyFont="1" applyFill="1" applyBorder="1" applyAlignment="1">
      <alignment horizontal="left" vertical="center"/>
    </xf>
    <xf numFmtId="0" fontId="29" fillId="0" borderId="12" xfId="0" applyNumberFormat="1" applyFont="1" applyBorder="1" applyAlignment="1">
      <alignment vertical="center"/>
    </xf>
    <xf numFmtId="0" fontId="18" fillId="0" borderId="5"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29" xfId="758" applyNumberFormat="1" applyFont="1" applyFill="1" applyBorder="1" applyAlignment="1">
      <alignment horizontal="left" vertical="center"/>
    </xf>
    <xf numFmtId="0" fontId="18" fillId="0" borderId="12"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7" xfId="0" applyNumberFormat="1" applyFont="1" applyBorder="1" applyAlignment="1">
      <alignment horizontal="center"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29" fillId="0" borderId="5" xfId="0" applyNumberFormat="1" applyFont="1" applyBorder="1" applyAlignment="1">
      <alignment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9" fillId="0" borderId="8" xfId="0" applyFont="1" applyBorder="1" applyAlignment="1">
      <alignment vertical="center"/>
    </xf>
    <xf numFmtId="0" fontId="18" fillId="0" borderId="21" xfId="0" applyFont="1" applyBorder="1" applyAlignment="1">
      <alignment vertical="center"/>
    </xf>
    <xf numFmtId="0" fontId="18" fillId="0" borderId="22" xfId="784" applyFont="1" applyFill="1" applyBorder="1" applyAlignment="1">
      <alignment horizontal="center" vertical="center"/>
    </xf>
    <xf numFmtId="0" fontId="18" fillId="0" borderId="30" xfId="0" applyFont="1" applyBorder="1" applyAlignment="1">
      <alignment horizontal="left" vertical="center"/>
    </xf>
    <xf numFmtId="0" fontId="18" fillId="0" borderId="8" xfId="0" applyFont="1" applyBorder="1" applyAlignment="1">
      <alignment horizontal="left" vertical="center"/>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2"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758" applyFont="1" applyFill="1" applyBorder="1" applyAlignment="1">
      <alignment horizontal="right" vertical="center"/>
    </xf>
    <xf numFmtId="0" fontId="27" fillId="0" borderId="5" xfId="0" applyFont="1" applyBorder="1" applyAlignment="1">
      <alignment vertical="center"/>
    </xf>
    <xf numFmtId="0" fontId="27" fillId="0" borderId="23" xfId="0" applyFont="1" applyBorder="1" applyAlignment="1">
      <alignment vertical="center" wrapText="1"/>
    </xf>
    <xf numFmtId="0" fontId="27" fillId="0" borderId="23" xfId="758" applyFont="1" applyFill="1" applyBorder="1" applyAlignment="1">
      <alignment horizontal="center" vertical="center"/>
    </xf>
    <xf numFmtId="0" fontId="27" fillId="0" borderId="23" xfId="758" applyFont="1" applyFill="1" applyBorder="1" applyAlignment="1">
      <alignment horizontal="right" vertical="center"/>
    </xf>
    <xf numFmtId="0" fontId="27" fillId="0" borderId="23" xfId="758" applyFont="1" applyFill="1" applyBorder="1" applyAlignment="1">
      <alignment horizontal="left" vertical="center"/>
    </xf>
    <xf numFmtId="0" fontId="18" fillId="0" borderId="0" xfId="0" applyFont="1" applyBorder="1">
      <alignment vertical="center"/>
    </xf>
    <xf numFmtId="0" fontId="27" fillId="0" borderId="5" xfId="758" applyFont="1" applyFill="1" applyBorder="1" applyAlignment="1">
      <alignment horizontal="right" vertical="center"/>
    </xf>
    <xf numFmtId="0" fontId="18" fillId="0" borderId="30" xfId="0" applyFont="1" applyBorder="1" applyAlignment="1">
      <alignment vertical="center" wrapText="1"/>
    </xf>
    <xf numFmtId="0" fontId="18" fillId="0" borderId="23" xfId="595" applyFont="1" applyBorder="1" applyAlignment="1">
      <alignment vertical="center"/>
    </xf>
    <xf numFmtId="0" fontId="18" fillId="0" borderId="23" xfId="784" applyFont="1" applyFill="1" applyBorder="1" applyAlignment="1">
      <alignment horizontal="center" vertical="center"/>
    </xf>
    <xf numFmtId="0" fontId="18" fillId="0" borderId="23" xfId="784" applyFont="1" applyFill="1" applyBorder="1" applyAlignment="1">
      <alignment horizontal="right" vertical="center"/>
    </xf>
    <xf numFmtId="0" fontId="18" fillId="0" borderId="23" xfId="595" applyFont="1" applyFill="1" applyBorder="1" applyAlignment="1">
      <alignment horizontal="right" vertical="center"/>
    </xf>
    <xf numFmtId="0" fontId="18" fillId="0" borderId="16" xfId="784" applyFont="1" applyFill="1" applyBorder="1" applyAlignment="1">
      <alignment horizontal="left" vertical="center"/>
    </xf>
    <xf numFmtId="0" fontId="18" fillId="0" borderId="5" xfId="595" applyFont="1" applyBorder="1" applyAlignment="1">
      <alignment vertical="center" wrapText="1"/>
    </xf>
    <xf numFmtId="0" fontId="18" fillId="0" borderId="0" xfId="595" applyFont="1" applyBorder="1" applyAlignment="1">
      <alignment vertical="center" wrapText="1"/>
    </xf>
    <xf numFmtId="0" fontId="18" fillId="0" borderId="26" xfId="784" applyFont="1" applyFill="1" applyBorder="1" applyAlignment="1">
      <alignment horizontal="left" vertical="center"/>
    </xf>
    <xf numFmtId="0" fontId="18" fillId="0" borderId="27" xfId="784" applyFont="1" applyFill="1" applyBorder="1" applyAlignment="1">
      <alignment horizontal="left" vertical="center"/>
    </xf>
    <xf numFmtId="0" fontId="18" fillId="0" borderId="5" xfId="784" applyFont="1" applyFill="1" applyBorder="1" applyAlignment="1">
      <alignment vertical="center"/>
    </xf>
    <xf numFmtId="0" fontId="18" fillId="0" borderId="29" xfId="784" applyFont="1" applyFill="1" applyBorder="1" applyAlignment="1">
      <alignment horizontal="center" vertical="center"/>
    </xf>
    <xf numFmtId="0" fontId="18" fillId="0" borderId="29" xfId="784" applyFont="1" applyFill="1" applyBorder="1" applyAlignment="1">
      <alignment vertical="center"/>
    </xf>
    <xf numFmtId="0" fontId="18" fillId="0" borderId="27" xfId="595" applyFont="1" applyBorder="1" applyAlignment="1">
      <alignment horizontal="left" vertical="center" wrapText="1"/>
    </xf>
    <xf numFmtId="3" fontId="18" fillId="0" borderId="5" xfId="595" applyNumberFormat="1" applyFont="1" applyFill="1" applyBorder="1" applyAlignment="1">
      <alignment horizontal="right" vertical="center"/>
    </xf>
    <xf numFmtId="0" fontId="27" fillId="0" borderId="34" xfId="0" applyFont="1" applyFill="1" applyBorder="1" applyAlignment="1">
      <alignment vertical="center"/>
    </xf>
    <xf numFmtId="0" fontId="27" fillId="0" borderId="35" xfId="0" applyFont="1" applyFill="1" applyBorder="1" applyAlignment="1">
      <alignment vertical="center"/>
    </xf>
    <xf numFmtId="0" fontId="27" fillId="0" borderId="3" xfId="0" applyFont="1" applyFill="1" applyBorder="1" applyAlignment="1">
      <alignment vertical="center"/>
    </xf>
    <xf numFmtId="0" fontId="18" fillId="0" borderId="28" xfId="0" applyFont="1" applyBorder="1" applyAlignment="1">
      <alignment vertical="center"/>
    </xf>
    <xf numFmtId="0" fontId="27"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9" fillId="0" borderId="26" xfId="0" applyFont="1" applyFill="1" applyBorder="1" applyAlignment="1">
      <alignment vertical="center"/>
    </xf>
    <xf numFmtId="0" fontId="42" fillId="0" borderId="0" xfId="0" applyFont="1">
      <alignment vertical="center"/>
    </xf>
    <xf numFmtId="0" fontId="18" fillId="0" borderId="16" xfId="595" applyFont="1" applyFill="1" applyBorder="1" applyAlignment="1">
      <alignment vertical="center"/>
    </xf>
    <xf numFmtId="0" fontId="18" fillId="0" borderId="34" xfId="595" applyFont="1" applyFill="1" applyBorder="1" applyAlignment="1">
      <alignment vertical="center"/>
    </xf>
    <xf numFmtId="0" fontId="18" fillId="0" borderId="26" xfId="595" applyFont="1" applyFill="1" applyBorder="1" applyAlignment="1">
      <alignment vertical="center"/>
    </xf>
    <xf numFmtId="0" fontId="18" fillId="0" borderId="35" xfId="595" applyFont="1" applyFill="1" applyBorder="1" applyAlignment="1">
      <alignment vertical="center"/>
    </xf>
    <xf numFmtId="0" fontId="18" fillId="0" borderId="37" xfId="595" applyFont="1" applyFill="1" applyBorder="1" applyAlignment="1">
      <alignment vertical="center"/>
    </xf>
    <xf numFmtId="196" fontId="18" fillId="0" borderId="5" xfId="595" applyNumberFormat="1" applyFont="1" applyFill="1" applyBorder="1" applyAlignment="1">
      <alignment horizontal="right" vertical="center"/>
    </xf>
    <xf numFmtId="0" fontId="18" fillId="0" borderId="42" xfId="595" applyFont="1" applyBorder="1" applyAlignment="1">
      <alignment horizontal="left" vertical="center" wrapText="1"/>
    </xf>
    <xf numFmtId="0" fontId="29" fillId="0" borderId="42" xfId="595" applyFont="1" applyBorder="1" applyAlignment="1">
      <alignment horizontal="left" vertical="center" wrapText="1"/>
    </xf>
    <xf numFmtId="3" fontId="18" fillId="0" borderId="19" xfId="595" applyNumberFormat="1" applyFont="1" applyFill="1" applyBorder="1" applyAlignment="1">
      <alignment horizontal="right" vertical="center"/>
    </xf>
    <xf numFmtId="0" fontId="18" fillId="0" borderId="19" xfId="784"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9" fillId="0" borderId="23" xfId="758" applyFont="1" applyFill="1" applyBorder="1" applyAlignment="1">
      <alignment horizontal="left" vertical="center"/>
    </xf>
    <xf numFmtId="195" fontId="18" fillId="0" borderId="23" xfId="11" applyNumberFormat="1" applyFont="1" applyFill="1" applyBorder="1" applyAlignment="1">
      <alignment horizontal="right" vertical="center"/>
    </xf>
    <xf numFmtId="0" fontId="29" fillId="0" borderId="5" xfId="0" applyFont="1" applyBorder="1" applyAlignment="1">
      <alignment horizontal="left" vertical="center"/>
    </xf>
    <xf numFmtId="195" fontId="18" fillId="0" borderId="5" xfId="11" applyNumberFormat="1" applyFont="1" applyFill="1" applyBorder="1" applyAlignment="1">
      <alignment horizontal="right" vertical="center"/>
    </xf>
    <xf numFmtId="0" fontId="29" fillId="0" borderId="6" xfId="0" applyFont="1" applyBorder="1" applyAlignment="1">
      <alignment horizontal="left" vertical="center"/>
    </xf>
    <xf numFmtId="195" fontId="18" fillId="0" borderId="6" xfId="11" applyNumberFormat="1" applyFont="1" applyFill="1" applyBorder="1" applyAlignment="1">
      <alignment horizontal="right" vertical="center"/>
    </xf>
    <xf numFmtId="0" fontId="18" fillId="0" borderId="22" xfId="0" applyFont="1" applyBorder="1" applyAlignment="1">
      <alignment horizontal="left" vertical="center"/>
    </xf>
    <xf numFmtId="0" fontId="29" fillId="0" borderId="22" xfId="0" applyFont="1" applyBorder="1" applyAlignment="1">
      <alignment horizontal="left" vertical="center"/>
    </xf>
    <xf numFmtId="9" fontId="18" fillId="0" borderId="5" xfId="758"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17" applyFont="1" applyFill="1" applyBorder="1" applyAlignment="1">
      <alignment horizontal="right" vertical="center"/>
    </xf>
    <xf numFmtId="0" fontId="18" fillId="0" borderId="20" xfId="595" applyFont="1" applyFill="1" applyBorder="1" applyAlignment="1">
      <alignment vertical="center"/>
    </xf>
    <xf numFmtId="0" fontId="18" fillId="0" borderId="38" xfId="595" applyFont="1" applyFill="1" applyBorder="1" applyAlignment="1">
      <alignment vertical="center"/>
    </xf>
    <xf numFmtId="0" fontId="29" fillId="0" borderId="26" xfId="758"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1" xfId="758" applyFont="1" applyFill="1" applyBorder="1" applyAlignment="1">
      <alignment horizontal="righ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27" fillId="0" borderId="23" xfId="0" applyFont="1" applyFill="1" applyBorder="1" applyAlignment="1">
      <alignment horizontal="right" vertical="center"/>
    </xf>
    <xf numFmtId="0" fontId="18" fillId="0" borderId="25" xfId="0" applyFont="1" applyBorder="1" applyAlignment="1">
      <alignment vertical="center"/>
    </xf>
    <xf numFmtId="0" fontId="29" fillId="0" borderId="25" xfId="0" applyFont="1" applyBorder="1" applyAlignment="1">
      <alignment vertical="center"/>
    </xf>
    <xf numFmtId="0" fontId="27" fillId="0" borderId="29" xfId="758" applyFont="1" applyFill="1" applyBorder="1" applyAlignment="1">
      <alignment horizontal="right" vertical="center"/>
    </xf>
    <xf numFmtId="0" fontId="27" fillId="0" borderId="29" xfId="0" applyFont="1" applyFill="1" applyBorder="1" applyAlignment="1">
      <alignment horizontal="right" vertical="center"/>
    </xf>
    <xf numFmtId="0" fontId="18" fillId="0" borderId="15" xfId="758" applyFont="1" applyFill="1" applyBorder="1" applyAlignment="1">
      <alignment horizontal="center" vertical="center" wrapText="1"/>
    </xf>
    <xf numFmtId="0" fontId="10" fillId="0" borderId="16" xfId="758" applyFont="1" applyFill="1" applyBorder="1" applyAlignment="1">
      <alignment horizontal="center" vertical="center" wrapText="1"/>
    </xf>
    <xf numFmtId="0" fontId="10" fillId="0" borderId="23" xfId="758" applyFont="1" applyFill="1" applyBorder="1" applyAlignment="1">
      <alignment horizontal="right" vertical="center" wrapText="1"/>
    </xf>
    <xf numFmtId="0" fontId="10" fillId="0" borderId="30" xfId="758" applyFont="1" applyFill="1" applyBorder="1" applyAlignment="1">
      <alignment horizontal="right" vertical="center" wrapText="1"/>
    </xf>
    <xf numFmtId="0" fontId="10" fillId="0" borderId="16" xfId="758" applyFont="1" applyFill="1" applyBorder="1" applyAlignment="1">
      <alignment vertical="center" wrapText="1"/>
    </xf>
    <xf numFmtId="0" fontId="18" fillId="0" borderId="25" xfId="758" applyFont="1" applyFill="1" applyBorder="1" applyAlignment="1">
      <alignment horizontal="center" vertical="center" wrapText="1"/>
    </xf>
    <xf numFmtId="0" fontId="10" fillId="0" borderId="26" xfId="758" applyFont="1" applyFill="1" applyBorder="1" applyAlignment="1">
      <alignment horizontal="center" vertical="center" wrapText="1"/>
    </xf>
    <xf numFmtId="0" fontId="10" fillId="0" borderId="5" xfId="758" applyFont="1" applyFill="1" applyBorder="1" applyAlignment="1">
      <alignment horizontal="right" vertical="center" wrapText="1"/>
    </xf>
    <xf numFmtId="0" fontId="10" fillId="0" borderId="26" xfId="758" applyFont="1" applyFill="1" applyBorder="1" applyAlignment="1">
      <alignment vertical="center" wrapText="1"/>
    </xf>
    <xf numFmtId="0" fontId="10" fillId="0" borderId="6" xfId="758" applyFont="1" applyFill="1" applyBorder="1" applyAlignment="1">
      <alignment horizontal="left" vertical="center" wrapText="1"/>
    </xf>
    <xf numFmtId="0" fontId="10" fillId="0" borderId="5" xfId="758" applyFont="1" applyFill="1" applyBorder="1" applyAlignment="1">
      <alignment horizontal="left" vertical="center" wrapText="1"/>
    </xf>
    <xf numFmtId="0" fontId="10" fillId="0" borderId="26" xfId="758"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758" applyFont="1" applyFill="1" applyBorder="1" applyAlignment="1">
      <alignment horizontal="left" vertical="center" wrapText="1"/>
    </xf>
    <xf numFmtId="0" fontId="29" fillId="0" borderId="26" xfId="758" applyFont="1" applyFill="1" applyBorder="1" applyAlignment="1">
      <alignment horizontal="left" vertical="center" wrapText="1"/>
    </xf>
    <xf numFmtId="0" fontId="18" fillId="0" borderId="26" xfId="758"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29" fillId="0" borderId="2" xfId="758" applyFont="1" applyFill="1" applyBorder="1" applyAlignment="1">
      <alignment horizontal="left" vertical="center" wrapText="1"/>
    </xf>
    <xf numFmtId="0" fontId="18" fillId="0" borderId="2" xfId="758"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758" applyFont="1" applyFill="1" applyBorder="1" applyAlignment="1">
      <alignment vertical="center" wrapText="1"/>
    </xf>
    <xf numFmtId="0" fontId="18" fillId="0" borderId="19" xfId="758" applyFont="1" applyFill="1" applyBorder="1" applyAlignment="1">
      <alignment horizontal="center" vertical="center" wrapText="1"/>
    </xf>
    <xf numFmtId="0" fontId="18" fillId="0" borderId="22" xfId="0" applyFont="1" applyBorder="1">
      <alignment vertical="center"/>
    </xf>
    <xf numFmtId="0" fontId="29" fillId="0" borderId="22" xfId="0" applyFont="1" applyBorder="1">
      <alignment vertical="center"/>
    </xf>
    <xf numFmtId="0" fontId="18" fillId="0" borderId="15" xfId="758" applyFont="1" applyFill="1" applyBorder="1" applyAlignment="1">
      <alignment horizontal="left" vertical="center" wrapText="1"/>
    </xf>
    <xf numFmtId="0" fontId="18" fillId="0" borderId="23" xfId="758" applyFont="1" applyFill="1" applyBorder="1" applyAlignment="1">
      <alignment horizontal="center" vertical="center" wrapText="1"/>
    </xf>
    <xf numFmtId="0" fontId="18" fillId="0" borderId="23" xfId="758" applyFont="1" applyFill="1" applyBorder="1" applyAlignment="1">
      <alignment horizontal="right" vertical="center" wrapText="1"/>
    </xf>
    <xf numFmtId="0" fontId="18" fillId="0" borderId="23" xfId="758"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758" applyFont="1" applyFill="1" applyBorder="1" applyAlignment="1">
      <alignment horizontal="left" vertical="center" wrapText="1"/>
    </xf>
    <xf numFmtId="0" fontId="18" fillId="0" borderId="5" xfId="758" applyFont="1" applyFill="1" applyBorder="1" applyAlignment="1">
      <alignment horizontal="center" vertical="center" wrapText="1"/>
    </xf>
    <xf numFmtId="0" fontId="18" fillId="0" borderId="5" xfId="758" applyFont="1" applyFill="1" applyBorder="1" applyAlignment="1">
      <alignment horizontal="right" vertical="center" wrapText="1"/>
    </xf>
    <xf numFmtId="0" fontId="18" fillId="0" borderId="5" xfId="758" applyFont="1" applyFill="1" applyBorder="1" applyAlignment="1">
      <alignment vertical="center" wrapText="1"/>
    </xf>
    <xf numFmtId="0" fontId="29" fillId="0" borderId="6" xfId="758" applyFont="1" applyFill="1" applyBorder="1" applyAlignment="1">
      <alignment horizontal="left" vertical="center" wrapText="1"/>
    </xf>
    <xf numFmtId="0" fontId="18" fillId="0" borderId="6" xfId="758" applyFont="1" applyFill="1" applyBorder="1" applyAlignment="1">
      <alignment horizontal="right" vertical="center" wrapText="1"/>
    </xf>
    <xf numFmtId="0" fontId="18" fillId="0" borderId="6" xfId="758" applyFont="1" applyFill="1" applyBorder="1" applyAlignment="1">
      <alignment vertical="center" wrapText="1"/>
    </xf>
    <xf numFmtId="9" fontId="18" fillId="0" borderId="26" xfId="758" applyNumberFormat="1" applyFont="1" applyFill="1" applyBorder="1" applyAlignment="1">
      <alignment vertical="center" wrapText="1"/>
    </xf>
    <xf numFmtId="9" fontId="27" fillId="0" borderId="28" xfId="758" applyNumberFormat="1"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758" applyFont="1" applyFill="1" applyBorder="1" applyAlignment="1">
      <alignment horizontal="center" vertical="center"/>
    </xf>
    <xf numFmtId="0" fontId="10" fillId="0" borderId="26" xfId="0" applyFont="1" applyFill="1" applyBorder="1" applyAlignment="1">
      <alignment vertical="center"/>
    </xf>
    <xf numFmtId="0" fontId="18" fillId="0" borderId="20" xfId="758" applyFont="1" applyFill="1" applyBorder="1" applyAlignment="1">
      <alignment vertical="center" wrapText="1"/>
    </xf>
    <xf numFmtId="0" fontId="18" fillId="0" borderId="38" xfId="758" applyFont="1" applyFill="1" applyBorder="1" applyAlignment="1">
      <alignment vertical="center" wrapText="1"/>
    </xf>
    <xf numFmtId="0" fontId="18" fillId="0" borderId="15" xfId="758" applyFont="1" applyFill="1" applyBorder="1" applyAlignment="1">
      <alignment vertical="center" wrapText="1"/>
    </xf>
    <xf numFmtId="0" fontId="18" fillId="0" borderId="6" xfId="758" applyFont="1" applyFill="1" applyBorder="1" applyAlignment="1">
      <alignment horizontal="center" vertical="center" wrapText="1"/>
    </xf>
    <xf numFmtId="0" fontId="18" fillId="0" borderId="25" xfId="758"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758"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29" fillId="0" borderId="5" xfId="758"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9" fillId="0" borderId="5" xfId="758"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9" xfId="0" applyFont="1" applyBorder="1">
      <alignment vertical="center"/>
    </xf>
    <xf numFmtId="0" fontId="18" fillId="0" borderId="25" xfId="758" applyFont="1" applyFill="1" applyBorder="1" applyAlignment="1">
      <alignment horizontal="right" vertical="center" wrapText="1"/>
    </xf>
    <xf numFmtId="0" fontId="18" fillId="0" borderId="25" xfId="758" applyFont="1" applyFill="1" applyBorder="1" applyAlignment="1">
      <alignment vertical="center" wrapText="1"/>
    </xf>
    <xf numFmtId="0" fontId="18" fillId="0" borderId="2" xfId="0" applyFont="1" applyBorder="1">
      <alignment vertical="center"/>
    </xf>
    <xf numFmtId="0" fontId="10" fillId="0" borderId="16" xfId="0" applyFont="1" applyFill="1" applyBorder="1" applyAlignment="1">
      <alignment vertical="center"/>
    </xf>
    <xf numFmtId="0" fontId="10" fillId="0" borderId="9" xfId="0" applyFont="1" applyFill="1" applyBorder="1" applyAlignment="1">
      <alignment vertical="center"/>
    </xf>
    <xf numFmtId="0" fontId="10" fillId="0" borderId="20" xfId="784" applyFont="1" applyFill="1" applyBorder="1" applyAlignment="1">
      <alignment vertical="center" wrapText="1"/>
    </xf>
    <xf numFmtId="0" fontId="18" fillId="0" borderId="29" xfId="758" applyFont="1" applyFill="1" applyBorder="1" applyAlignment="1">
      <alignment horizontal="center" vertical="center" wrapText="1"/>
    </xf>
    <xf numFmtId="0" fontId="18" fillId="0" borderId="29" xfId="758"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758" applyFont="1" applyFill="1" applyBorder="1" applyAlignment="1">
      <alignment vertical="center" wrapText="1"/>
    </xf>
    <xf numFmtId="0" fontId="29" fillId="0" borderId="29" xfId="758" applyFont="1" applyFill="1" applyBorder="1" applyAlignment="1">
      <alignment horizontal="left" vertical="center" wrapText="1"/>
    </xf>
    <xf numFmtId="0" fontId="10" fillId="0" borderId="23" xfId="758" applyFont="1" applyFill="1" applyBorder="1" applyAlignment="1">
      <alignment horizontal="center" vertical="center" wrapText="1"/>
    </xf>
    <xf numFmtId="0" fontId="10" fillId="0" borderId="23" xfId="758" applyFont="1" applyFill="1" applyBorder="1" applyAlignment="1">
      <alignment vertical="center" wrapText="1"/>
    </xf>
    <xf numFmtId="0" fontId="10" fillId="0" borderId="5" xfId="758" applyFont="1" applyFill="1" applyBorder="1" applyAlignment="1">
      <alignment horizontal="center" vertical="center" wrapText="1"/>
    </xf>
    <xf numFmtId="0" fontId="10" fillId="0" borderId="5" xfId="758" applyFont="1" applyFill="1" applyBorder="1" applyAlignment="1">
      <alignment vertical="center" wrapText="1"/>
    </xf>
    <xf numFmtId="0" fontId="43" fillId="0" borderId="5" xfId="758" applyFont="1" applyFill="1" applyBorder="1" applyAlignment="1">
      <alignment horizontal="left" vertical="center" wrapText="1"/>
    </xf>
    <xf numFmtId="0" fontId="10" fillId="0" borderId="5" xfId="758" applyFont="1" applyFill="1" applyBorder="1" applyAlignment="1">
      <alignment horizontal="right" vertical="center"/>
    </xf>
    <xf numFmtId="0" fontId="10" fillId="0" borderId="5" xfId="0" applyFont="1" applyFill="1" applyBorder="1" applyAlignment="1">
      <alignment horizontal="right" vertical="center"/>
    </xf>
    <xf numFmtId="0" fontId="10" fillId="0" borderId="5" xfId="758" applyFont="1" applyFill="1" applyBorder="1" applyAlignment="1">
      <alignment horizontal="left" vertical="center"/>
    </xf>
    <xf numFmtId="0" fontId="10" fillId="0" borderId="5" xfId="758" applyFont="1" applyFill="1" applyBorder="1" applyAlignment="1">
      <alignment horizontal="center" vertical="center"/>
    </xf>
    <xf numFmtId="0" fontId="43" fillId="0" borderId="2" xfId="758" applyFont="1" applyFill="1" applyBorder="1" applyAlignment="1">
      <alignment horizontal="left" vertical="center" wrapText="1"/>
    </xf>
    <xf numFmtId="0" fontId="10" fillId="0" borderId="2" xfId="758" applyFont="1" applyFill="1" applyBorder="1" applyAlignment="1">
      <alignment horizontal="center" vertical="center" wrapText="1"/>
    </xf>
    <xf numFmtId="0" fontId="10" fillId="0" borderId="6" xfId="0" applyFont="1" applyFill="1" applyBorder="1" applyAlignment="1">
      <alignment horizontal="right" vertical="center" wrapText="1"/>
    </xf>
    <xf numFmtId="0" fontId="10" fillId="0" borderId="2" xfId="758" applyFont="1" applyFill="1" applyBorder="1" applyAlignment="1">
      <alignment vertical="center" wrapText="1"/>
    </xf>
    <xf numFmtId="0" fontId="10" fillId="0" borderId="19" xfId="0" applyFont="1" applyBorder="1">
      <alignment vertical="center"/>
    </xf>
    <xf numFmtId="0" fontId="43" fillId="0" borderId="19" xfId="0" applyFont="1" applyBorder="1">
      <alignment vertical="center"/>
    </xf>
    <xf numFmtId="0" fontId="10" fillId="0" borderId="19" xfId="758" applyFont="1" applyFill="1" applyBorder="1" applyAlignment="1">
      <alignment horizontal="center" vertical="center"/>
    </xf>
    <xf numFmtId="0" fontId="10" fillId="0" borderId="19" xfId="758" applyFont="1" applyFill="1" applyBorder="1" applyAlignment="1">
      <alignment horizontal="right" vertical="center"/>
    </xf>
    <xf numFmtId="0" fontId="10" fillId="0" borderId="19" xfId="0" applyFont="1" applyFill="1" applyBorder="1" applyAlignment="1">
      <alignment horizontal="right" vertical="center"/>
    </xf>
    <xf numFmtId="0" fontId="10" fillId="0" borderId="19" xfId="758" applyFont="1" applyFill="1" applyBorder="1" applyAlignment="1">
      <alignment horizontal="left" vertical="center"/>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9" fontId="10" fillId="0" borderId="26" xfId="0" applyNumberFormat="1" applyFont="1" applyFill="1" applyBorder="1" applyAlignment="1">
      <alignment horizontal="left" vertical="center"/>
    </xf>
    <xf numFmtId="9" fontId="10" fillId="0" borderId="9" xfId="0" applyNumberFormat="1" applyFont="1" applyFill="1" applyBorder="1" applyAlignment="1">
      <alignment horizontal="left" vertical="center"/>
    </xf>
    <xf numFmtId="0" fontId="10" fillId="0" borderId="28" xfId="758" applyFont="1" applyFill="1" applyBorder="1" applyAlignment="1">
      <alignmen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18" fillId="0" borderId="22" xfId="758" applyFont="1" applyFill="1" applyBorder="1" applyAlignment="1">
      <alignment horizontal="left" vertical="center" wrapText="1"/>
    </xf>
    <xf numFmtId="0" fontId="29" fillId="0" borderId="22" xfId="758" applyFont="1" applyFill="1" applyBorder="1" applyAlignment="1">
      <alignment horizontal="left" vertical="center" wrapText="1"/>
    </xf>
    <xf numFmtId="0" fontId="18" fillId="0" borderId="22" xfId="758" applyFont="1" applyFill="1" applyBorder="1" applyAlignment="1">
      <alignment horizontal="center" vertical="center" wrapText="1"/>
    </xf>
    <xf numFmtId="0" fontId="18" fillId="0" borderId="22" xfId="758"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758" applyFont="1" applyFill="1" applyBorder="1" applyAlignment="1">
      <alignment vertical="center" wrapText="1"/>
    </xf>
    <xf numFmtId="0" fontId="18" fillId="0" borderId="5" xfId="758" applyFont="1" applyFill="1" applyBorder="1" applyAlignment="1" applyProtection="1">
      <alignment horizontal="right" vertical="center" wrapText="1"/>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 xfId="758" applyFont="1" applyFill="1" applyBorder="1" applyAlignment="1">
      <alignment horizontal="left" vertical="center" wrapText="1"/>
    </xf>
    <xf numFmtId="0" fontId="29" fillId="0" borderId="9" xfId="758" applyFont="1" applyFill="1" applyBorder="1" applyAlignment="1">
      <alignment horizontal="left" vertical="center" wrapText="1"/>
    </xf>
    <xf numFmtId="0" fontId="40" fillId="0" borderId="35" xfId="0" applyFont="1" applyBorder="1" applyAlignment="1">
      <alignment vertical="center"/>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27" fillId="0" borderId="5" xfId="758" applyFont="1" applyFill="1" applyBorder="1" applyAlignment="1">
      <alignment horizontal="right" vertical="center" wrapText="1"/>
    </xf>
    <xf numFmtId="0" fontId="27" fillId="0" borderId="5" xfId="0" applyFont="1" applyFill="1" applyBorder="1" applyAlignment="1">
      <alignment horizontal="right" vertical="center" wrapText="1"/>
    </xf>
    <xf numFmtId="0" fontId="18" fillId="0" borderId="25" xfId="0" applyFont="1" applyFill="1" applyBorder="1" applyAlignment="1">
      <alignment horizontal="right" vertical="center" wrapText="1"/>
    </xf>
    <xf numFmtId="0" fontId="39" fillId="0" borderId="6" xfId="0" applyFont="1" applyBorder="1" applyAlignment="1">
      <alignment horizontal="left" vertical="center" wrapText="1"/>
    </xf>
    <xf numFmtId="0" fontId="27" fillId="0" borderId="6" xfId="758" applyFont="1" applyFill="1" applyBorder="1" applyAlignment="1">
      <alignment horizontal="center" vertical="center" wrapText="1"/>
    </xf>
    <xf numFmtId="0" fontId="27" fillId="0" borderId="6" xfId="758" applyFont="1" applyFill="1" applyBorder="1" applyAlignment="1">
      <alignment horizontal="right" vertical="center" wrapText="1"/>
    </xf>
    <xf numFmtId="0" fontId="27" fillId="0" borderId="6" xfId="0" applyFont="1" applyFill="1" applyBorder="1" applyAlignment="1">
      <alignment horizontal="right" vertical="center" wrapText="1"/>
    </xf>
    <xf numFmtId="0" fontId="27" fillId="0" borderId="6" xfId="758" applyFont="1" applyFill="1" applyBorder="1" applyAlignment="1">
      <alignment horizontal="left" vertical="center" wrapText="1"/>
    </xf>
    <xf numFmtId="0" fontId="18" fillId="0" borderId="6" xfId="0" applyFont="1" applyFill="1" applyBorder="1" applyAlignment="1">
      <alignment vertical="center"/>
    </xf>
    <xf numFmtId="0" fontId="27" fillId="0" borderId="20" xfId="0" applyFont="1" applyFill="1" applyBorder="1" applyAlignment="1">
      <alignment vertical="center"/>
    </xf>
    <xf numFmtId="0" fontId="18" fillId="0" borderId="46" xfId="758" applyFont="1" applyFill="1" applyBorder="1" applyAlignment="1">
      <alignment horizontal="left" vertical="center" wrapText="1"/>
    </xf>
    <xf numFmtId="0" fontId="18" fillId="0" borderId="46" xfId="758" applyFont="1" applyFill="1" applyBorder="1" applyAlignment="1">
      <alignment horizontal="center" vertical="center" wrapText="1"/>
    </xf>
    <xf numFmtId="0" fontId="18" fillId="0" borderId="46" xfId="758" applyFont="1" applyFill="1" applyBorder="1" applyAlignment="1">
      <alignment horizontal="right" vertical="center" wrapText="1"/>
    </xf>
    <xf numFmtId="0" fontId="18" fillId="0" borderId="25" xfId="784" applyFont="1" applyFill="1" applyBorder="1" applyAlignment="1">
      <alignment horizontal="right" vertical="center" wrapText="1"/>
    </xf>
    <xf numFmtId="0" fontId="0" fillId="0" borderId="0" xfId="0" applyBorder="1" applyAlignment="1">
      <alignment vertical="center"/>
    </xf>
    <xf numFmtId="0" fontId="18" fillId="0" borderId="51" xfId="0" applyFont="1" applyFill="1" applyBorder="1" applyAlignment="1">
      <alignment vertical="center"/>
    </xf>
    <xf numFmtId="0" fontId="18" fillId="0" borderId="5" xfId="0" applyFont="1" applyFill="1" applyBorder="1" applyAlignment="1">
      <alignment horizontal="center" vertical="center"/>
    </xf>
    <xf numFmtId="0" fontId="18" fillId="0" borderId="51"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1" xfId="0" applyFont="1" applyFill="1" applyBorder="1" applyAlignment="1">
      <alignment horizontal="left" vertical="center"/>
    </xf>
    <xf numFmtId="0" fontId="18" fillId="0" borderId="36" xfId="0" applyFont="1" applyFill="1" applyBorder="1" applyAlignment="1">
      <alignment horizontal="left" vertical="center" wrapText="1"/>
    </xf>
    <xf numFmtId="0" fontId="27" fillId="0" borderId="5" xfId="784"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758" applyFont="1" applyFill="1" applyBorder="1" applyAlignment="1">
      <alignment vertical="center" wrapText="1"/>
    </xf>
    <xf numFmtId="0" fontId="18" fillId="0" borderId="11" xfId="758" applyFont="1" applyFill="1" applyBorder="1" applyAlignment="1">
      <alignment horizontal="left" vertical="center" wrapText="1"/>
    </xf>
    <xf numFmtId="0" fontId="18" fillId="0" borderId="16" xfId="758" applyFont="1" applyFill="1" applyBorder="1" applyAlignment="1">
      <alignment vertical="center" wrapText="1"/>
    </xf>
    <xf numFmtId="0" fontId="18" fillId="0" borderId="34" xfId="758" applyFont="1" applyFill="1" applyBorder="1" applyAlignment="1">
      <alignment vertical="center" wrapText="1"/>
    </xf>
    <xf numFmtId="0" fontId="18" fillId="0" borderId="35" xfId="0" applyFont="1" applyBorder="1" applyAlignment="1">
      <alignment vertical="center" wrapText="1"/>
    </xf>
    <xf numFmtId="0" fontId="27" fillId="0" borderId="26" xfId="0" applyFont="1" applyFill="1" applyBorder="1" applyAlignment="1">
      <alignment vertical="center"/>
    </xf>
    <xf numFmtId="0" fontId="18" fillId="0" borderId="19" xfId="758" applyFont="1" applyFill="1" applyBorder="1" applyAlignment="1">
      <alignment horizontal="left" vertical="center" wrapText="1"/>
    </xf>
    <xf numFmtId="0" fontId="27" fillId="0" borderId="19" xfId="758" applyFont="1" applyFill="1" applyBorder="1" applyAlignment="1">
      <alignment horizontal="right" vertical="center" wrapText="1"/>
    </xf>
    <xf numFmtId="0" fontId="27" fillId="0" borderId="19" xfId="0" applyFont="1" applyFill="1" applyBorder="1" applyAlignment="1">
      <alignment horizontal="right" vertical="center" wrapText="1"/>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43" fillId="0" borderId="5" xfId="758" applyFont="1" applyFill="1" applyBorder="1" applyAlignment="1">
      <alignment horizontal="left" vertical="center"/>
    </xf>
    <xf numFmtId="0" fontId="10" fillId="0" borderId="5" xfId="0" applyFont="1" applyFill="1" applyBorder="1" applyAlignment="1">
      <alignment horizontal="center" vertical="center"/>
    </xf>
    <xf numFmtId="0" fontId="10" fillId="0" borderId="27" xfId="0" applyFont="1" applyFill="1" applyBorder="1" applyAlignment="1">
      <alignment horizontal="right" vertical="center"/>
    </xf>
    <xf numFmtId="0" fontId="10" fillId="0" borderId="26" xfId="758" applyFont="1" applyFill="1" applyBorder="1" applyAlignment="1">
      <alignment horizontal="left" vertical="center"/>
    </xf>
    <xf numFmtId="0" fontId="29" fillId="0" borderId="6" xfId="758" applyFont="1" applyFill="1" applyBorder="1" applyAlignment="1">
      <alignment horizontal="left" vertical="center"/>
    </xf>
    <xf numFmtId="0" fontId="18" fillId="0" borderId="6" xfId="0" applyFont="1" applyBorder="1">
      <alignment vertical="center"/>
    </xf>
    <xf numFmtId="0" fontId="29" fillId="0" borderId="6" xfId="0" applyFont="1" applyBorder="1">
      <alignment vertical="center"/>
    </xf>
    <xf numFmtId="0" fontId="18" fillId="0" borderId="52" xfId="0" applyFont="1" applyBorder="1">
      <alignment vertical="center"/>
    </xf>
    <xf numFmtId="0" fontId="29" fillId="0" borderId="53" xfId="0" applyFont="1" applyBorder="1">
      <alignment vertical="center"/>
    </xf>
    <xf numFmtId="0" fontId="18" fillId="0" borderId="53" xfId="758" applyFont="1" applyFill="1" applyBorder="1" applyAlignment="1">
      <alignment horizontal="center" vertical="center"/>
    </xf>
    <xf numFmtId="0" fontId="18" fillId="0" borderId="53" xfId="758" applyFont="1" applyFill="1" applyBorder="1" applyAlignment="1">
      <alignment horizontal="right" vertical="center"/>
    </xf>
    <xf numFmtId="0" fontId="18" fillId="0" borderId="53" xfId="0" applyFont="1" applyFill="1" applyBorder="1" applyAlignment="1">
      <alignment horizontal="right" vertical="center"/>
    </xf>
    <xf numFmtId="0" fontId="18" fillId="0" borderId="53" xfId="758" applyFont="1" applyFill="1" applyBorder="1" applyAlignment="1">
      <alignment horizontal="left" vertical="center"/>
    </xf>
    <xf numFmtId="0" fontId="18" fillId="0" borderId="25" xfId="0" applyFont="1" applyBorder="1">
      <alignment vertical="center"/>
    </xf>
    <xf numFmtId="0" fontId="18" fillId="0" borderId="25" xfId="758" applyFont="1" applyFill="1" applyBorder="1" applyAlignment="1">
      <alignment horizontal="left" vertical="center"/>
    </xf>
    <xf numFmtId="9" fontId="18" fillId="0" borderId="6" xfId="17" applyFont="1" applyFill="1" applyBorder="1" applyAlignment="1">
      <alignment horizontal="right" vertical="center"/>
    </xf>
    <xf numFmtId="0" fontId="27" fillId="0" borderId="28" xfId="0" applyFont="1" applyFill="1" applyBorder="1" applyAlignment="1">
      <alignment horizontal="left" vertical="center"/>
    </xf>
    <xf numFmtId="0" fontId="27" fillId="0" borderId="33" xfId="0" applyFont="1" applyFill="1" applyBorder="1" applyAlignment="1">
      <alignment horizontal="left" vertical="center"/>
    </xf>
    <xf numFmtId="0" fontId="18" fillId="0" borderId="53" xfId="758" applyFont="1" applyFill="1" applyBorder="1" applyAlignment="1">
      <alignment vertical="center" wrapText="1"/>
    </xf>
    <xf numFmtId="0" fontId="18" fillId="0" borderId="11" xfId="758" applyFont="1" applyFill="1" applyBorder="1" applyAlignment="1">
      <alignment horizontal="center" vertical="center" wrapText="1"/>
    </xf>
    <xf numFmtId="0" fontId="18" fillId="0" borderId="34" xfId="758" applyFont="1" applyFill="1" applyBorder="1" applyAlignment="1">
      <alignment horizontal="center" vertical="center" wrapText="1"/>
    </xf>
    <xf numFmtId="0" fontId="18" fillId="0" borderId="35" xfId="758" applyFont="1" applyFill="1" applyBorder="1" applyAlignment="1">
      <alignment horizontal="center" vertical="center" wrapText="1"/>
    </xf>
    <xf numFmtId="0" fontId="18" fillId="0" borderId="35" xfId="758" applyFont="1" applyFill="1" applyBorder="1" applyAlignment="1">
      <alignment horizontal="left" vertical="center"/>
    </xf>
    <xf numFmtId="0" fontId="18" fillId="0" borderId="2" xfId="758" applyFont="1" applyFill="1" applyBorder="1" applyAlignment="1">
      <alignment vertical="center"/>
    </xf>
    <xf numFmtId="0" fontId="18" fillId="0" borderId="39" xfId="758" applyFont="1" applyFill="1" applyBorder="1" applyAlignment="1">
      <alignment horizontal="left" vertical="center" wrapText="1"/>
    </xf>
    <xf numFmtId="0" fontId="18" fillId="0" borderId="37" xfId="758" applyFont="1" applyFill="1" applyBorder="1" applyAlignment="1">
      <alignment horizontal="left" vertical="center" wrapText="1"/>
    </xf>
    <xf numFmtId="0" fontId="18" fillId="0" borderId="5" xfId="758" applyFont="1" applyFill="1" applyBorder="1" applyAlignment="1">
      <alignment vertical="center"/>
    </xf>
    <xf numFmtId="0" fontId="18" fillId="0" borderId="29" xfId="758" applyFont="1" applyFill="1" applyBorder="1" applyAlignment="1">
      <alignment vertical="center"/>
    </xf>
    <xf numFmtId="0" fontId="10" fillId="0" borderId="23" xfId="758" applyFont="1" applyFill="1" applyBorder="1" applyAlignment="1">
      <alignment horizontal="left" vertical="center"/>
    </xf>
    <xf numFmtId="0" fontId="10" fillId="0" borderId="16" xfId="758" applyFont="1" applyFill="1" applyBorder="1" applyAlignment="1">
      <alignment horizontal="left" vertical="center"/>
    </xf>
    <xf numFmtId="0" fontId="10" fillId="0" borderId="16" xfId="758" applyFont="1" applyFill="1" applyBorder="1" applyAlignment="1">
      <alignment horizontal="center" vertical="center"/>
    </xf>
    <xf numFmtId="0" fontId="10" fillId="0" borderId="23" xfId="758" applyFont="1" applyFill="1" applyBorder="1" applyAlignment="1">
      <alignment horizontal="right" vertical="center"/>
    </xf>
    <xf numFmtId="0" fontId="10" fillId="0" borderId="30" xfId="758" applyFont="1" applyFill="1" applyBorder="1" applyAlignment="1">
      <alignment horizontal="right" vertical="center"/>
    </xf>
    <xf numFmtId="0" fontId="10" fillId="0" borderId="26" xfId="758" applyFont="1" applyFill="1" applyBorder="1" applyAlignment="1">
      <alignment horizontal="center" vertical="center"/>
    </xf>
    <xf numFmtId="0" fontId="43" fillId="0" borderId="26" xfId="758" applyFont="1" applyFill="1" applyBorder="1" applyAlignment="1">
      <alignment horizontal="left" vertical="center"/>
    </xf>
    <xf numFmtId="0" fontId="10" fillId="0" borderId="5" xfId="0" applyFont="1" applyBorder="1">
      <alignment vertical="center"/>
    </xf>
    <xf numFmtId="0" fontId="10" fillId="0" borderId="5" xfId="0" applyFont="1" applyBorder="1" applyAlignment="1">
      <alignment vertical="center"/>
    </xf>
    <xf numFmtId="0" fontId="10" fillId="0" borderId="22" xfId="0" applyFont="1" applyBorder="1">
      <alignment vertical="center"/>
    </xf>
    <xf numFmtId="0" fontId="43" fillId="0" borderId="22" xfId="0" applyFont="1" applyBorder="1">
      <alignment vertical="center"/>
    </xf>
    <xf numFmtId="0" fontId="10" fillId="0" borderId="22" xfId="758" applyFont="1" applyFill="1" applyBorder="1" applyAlignment="1">
      <alignment horizontal="center" vertical="center"/>
    </xf>
    <xf numFmtId="0" fontId="10" fillId="0" borderId="22" xfId="758"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758"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18" fillId="0" borderId="54" xfId="516" applyFont="1" applyBorder="1">
      <alignment vertical="center"/>
    </xf>
    <xf numFmtId="0" fontId="29" fillId="0" borderId="54" xfId="516" applyFont="1" applyBorder="1">
      <alignment vertical="center"/>
    </xf>
    <xf numFmtId="0" fontId="18" fillId="0" borderId="54" xfId="784" applyFont="1" applyFill="1" applyBorder="1" applyAlignment="1">
      <alignment horizontal="center" vertical="center"/>
    </xf>
    <xf numFmtId="0" fontId="18" fillId="0" borderId="54" xfId="784" applyFont="1" applyFill="1" applyBorder="1" applyAlignment="1">
      <alignment horizontal="right" vertical="center"/>
    </xf>
    <xf numFmtId="0" fontId="18" fillId="0" borderId="54" xfId="516" applyFont="1" applyFill="1" applyBorder="1" applyAlignment="1">
      <alignment horizontal="right" vertical="center"/>
    </xf>
    <xf numFmtId="0" fontId="18" fillId="0" borderId="54" xfId="784" applyFont="1" applyFill="1" applyBorder="1" applyAlignment="1">
      <alignment horizontal="left" vertical="center"/>
    </xf>
    <xf numFmtId="0" fontId="18" fillId="0" borderId="35" xfId="758" applyFont="1" applyFill="1" applyBorder="1" applyAlignment="1">
      <alignment horizontal="left" vertical="center" wrapText="1"/>
    </xf>
    <xf numFmtId="0" fontId="10" fillId="0" borderId="34" xfId="758" applyFont="1" applyFill="1" applyBorder="1" applyAlignment="1">
      <alignment vertical="center" wrapText="1"/>
    </xf>
    <xf numFmtId="0" fontId="10" fillId="0" borderId="35" xfId="758" applyFont="1" applyFill="1" applyBorder="1" applyAlignment="1">
      <alignment vertical="center" wrapText="1"/>
    </xf>
    <xf numFmtId="0" fontId="10" fillId="0" borderId="36" xfId="758" applyFont="1" applyFill="1" applyBorder="1" applyAlignment="1">
      <alignment horizontal="left" vertical="center" wrapText="1"/>
    </xf>
    <xf numFmtId="0" fontId="10" fillId="0" borderId="39" xfId="758"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36" xfId="758" applyFont="1" applyFill="1" applyBorder="1" applyAlignment="1">
      <alignment vertical="center" wrapText="1"/>
    </xf>
    <xf numFmtId="0" fontId="10" fillId="0" borderId="20" xfId="758" applyFont="1" applyFill="1" applyBorder="1" applyAlignment="1">
      <alignment vertical="center" wrapText="1"/>
    </xf>
    <xf numFmtId="0" fontId="10" fillId="0" borderId="38" xfId="758" applyFont="1" applyFill="1" applyBorder="1" applyAlignment="1">
      <alignment vertical="center" wrapText="1"/>
    </xf>
    <xf numFmtId="0" fontId="18" fillId="0" borderId="32" xfId="758" applyFont="1" applyFill="1" applyBorder="1" applyAlignment="1">
      <alignment horizontal="left" vertical="center" wrapText="1"/>
    </xf>
    <xf numFmtId="0" fontId="18" fillId="0" borderId="36" xfId="758" applyFont="1" applyFill="1" applyBorder="1" applyAlignment="1">
      <alignment horizontal="left" vertical="center" wrapText="1"/>
    </xf>
    <xf numFmtId="0" fontId="18" fillId="0" borderId="41" xfId="758" applyFont="1" applyFill="1" applyBorder="1" applyAlignment="1">
      <alignment vertical="center" wrapText="1"/>
    </xf>
    <xf numFmtId="0" fontId="18" fillId="0" borderId="26" xfId="784" applyFont="1" applyFill="1" applyBorder="1" applyAlignment="1">
      <alignment vertical="center" wrapText="1"/>
    </xf>
    <xf numFmtId="0" fontId="18" fillId="0" borderId="56" xfId="758" applyFont="1" applyFill="1" applyBorder="1" applyAlignment="1">
      <alignment vertical="center" wrapText="1"/>
    </xf>
    <xf numFmtId="0" fontId="18" fillId="0" borderId="57" xfId="758" applyFont="1" applyFill="1" applyBorder="1" applyAlignment="1">
      <alignment vertical="center" wrapText="1"/>
    </xf>
    <xf numFmtId="0" fontId="45" fillId="0" borderId="0" xfId="0" applyFont="1">
      <alignment vertical="center"/>
    </xf>
    <xf numFmtId="43" fontId="18" fillId="7" borderId="5" xfId="11" applyFont="1" applyFill="1" applyBorder="1" applyAlignment="1">
      <alignment horizontal="left" vertical="center"/>
    </xf>
    <xf numFmtId="43" fontId="18" fillId="7" borderId="23" xfId="11" applyFont="1" applyFill="1" applyBorder="1" applyAlignment="1">
      <alignment horizontal="left" vertical="center"/>
    </xf>
    <xf numFmtId="43" fontId="18" fillId="7" borderId="22" xfId="11" applyFont="1" applyFill="1" applyBorder="1" applyAlignment="1">
      <alignment horizontal="left" vertical="center"/>
    </xf>
    <xf numFmtId="0" fontId="38" fillId="0" borderId="0" xfId="0" applyFont="1" applyAlignment="1">
      <alignment vertical="center"/>
    </xf>
    <xf numFmtId="0" fontId="46" fillId="0" borderId="0" xfId="0" applyFont="1">
      <alignment vertical="center"/>
    </xf>
    <xf numFmtId="0" fontId="38" fillId="0" borderId="0" xfId="0" applyFont="1" applyBorder="1">
      <alignment vertical="center"/>
    </xf>
    <xf numFmtId="0" fontId="38" fillId="0" borderId="0" xfId="0" applyNumberFormat="1" applyFont="1" applyBorder="1">
      <alignment vertical="center"/>
    </xf>
    <xf numFmtId="49" fontId="38" fillId="0" borderId="0" xfId="0" applyNumberFormat="1" applyFont="1" applyBorder="1">
      <alignment vertical="center"/>
    </xf>
    <xf numFmtId="197" fontId="38" fillId="0" borderId="0" xfId="0" applyNumberFormat="1" applyFont="1" applyBorder="1">
      <alignment vertical="center"/>
    </xf>
    <xf numFmtId="0" fontId="38" fillId="0" borderId="0" xfId="0" applyFont="1">
      <alignment vertical="center"/>
    </xf>
    <xf numFmtId="0" fontId="38" fillId="4" borderId="0" xfId="0" applyFont="1" applyFill="1" applyBorder="1" applyAlignment="1">
      <alignment vertical="center"/>
    </xf>
    <xf numFmtId="0" fontId="46" fillId="0" borderId="0" xfId="0" applyFont="1" applyAlignment="1">
      <alignment vertical="center"/>
    </xf>
    <xf numFmtId="0" fontId="47" fillId="12" borderId="1" xfId="0" applyFont="1" applyFill="1" applyBorder="1" applyAlignment="1">
      <alignment vertical="center"/>
    </xf>
    <xf numFmtId="0" fontId="48" fillId="3" borderId="7" xfId="0" applyFont="1" applyFill="1" applyBorder="1" applyAlignment="1">
      <alignment horizontal="center" vertical="center"/>
    </xf>
    <xf numFmtId="0" fontId="48" fillId="3" borderId="7" xfId="0" applyFont="1" applyFill="1" applyBorder="1" applyAlignment="1">
      <alignment horizontal="center" vertical="center" wrapText="1"/>
    </xf>
    <xf numFmtId="0" fontId="48" fillId="3" borderId="7" xfId="0" applyNumberFormat="1" applyFont="1" applyFill="1" applyBorder="1" applyAlignment="1">
      <alignment horizontal="center" vertical="center" wrapText="1"/>
    </xf>
    <xf numFmtId="49" fontId="49" fillId="0" borderId="58" xfId="0" applyNumberFormat="1" applyFont="1" applyFill="1" applyBorder="1" applyAlignment="1" applyProtection="1">
      <alignment horizontal="left" vertical="center"/>
    </xf>
    <xf numFmtId="0" fontId="49" fillId="0" borderId="58" xfId="0" applyNumberFormat="1" applyFont="1" applyFill="1" applyBorder="1" applyAlignment="1" applyProtection="1">
      <alignment horizontal="right" vertical="center"/>
    </xf>
    <xf numFmtId="197" fontId="38" fillId="4" borderId="0" xfId="0" applyNumberFormat="1" applyFont="1" applyFill="1" applyBorder="1" applyAlignment="1">
      <alignment vertical="center"/>
    </xf>
    <xf numFmtId="0" fontId="47" fillId="12" borderId="1" xfId="0" applyFont="1" applyFill="1" applyBorder="1" applyAlignment="1">
      <alignment horizontal="right" vertical="center"/>
    </xf>
    <xf numFmtId="197" fontId="47" fillId="12" borderId="1" xfId="0" applyNumberFormat="1" applyFont="1" applyFill="1" applyBorder="1" applyAlignment="1">
      <alignment vertical="center"/>
    </xf>
    <xf numFmtId="49" fontId="48" fillId="3" borderId="7" xfId="0" applyNumberFormat="1" applyFont="1" applyFill="1" applyBorder="1" applyAlignment="1">
      <alignment horizontal="center" vertical="center" wrapText="1"/>
    </xf>
    <xf numFmtId="197" fontId="48" fillId="3" borderId="7" xfId="0" applyNumberFormat="1" applyFont="1" applyFill="1" applyBorder="1" applyAlignment="1">
      <alignment horizontal="center" vertical="center" wrapText="1"/>
    </xf>
    <xf numFmtId="0" fontId="49" fillId="0" borderId="58" xfId="0" applyNumberFormat="1" applyFont="1" applyFill="1" applyBorder="1" applyAlignment="1" applyProtection="1">
      <alignment horizontal="left" vertical="center"/>
    </xf>
    <xf numFmtId="14" fontId="49" fillId="0" borderId="58" xfId="0" applyNumberFormat="1" applyFont="1" applyFill="1" applyBorder="1" applyAlignment="1" applyProtection="1">
      <alignment horizontal="left" vertical="center"/>
    </xf>
    <xf numFmtId="0" fontId="48" fillId="3" borderId="8" xfId="0" applyFont="1" applyFill="1" applyBorder="1" applyAlignment="1">
      <alignment horizontal="center" vertical="center" wrapText="1"/>
    </xf>
    <xf numFmtId="0" fontId="6" fillId="0" borderId="0" xfId="0" applyFont="1" applyBorder="1" applyAlignment="1">
      <alignment vertical="center"/>
    </xf>
    <xf numFmtId="0" fontId="50" fillId="0" borderId="0" xfId="0" applyFont="1" applyBorder="1" applyAlignment="1">
      <alignment vertical="center"/>
    </xf>
    <xf numFmtId="0" fontId="51"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50" fillId="0" borderId="0" xfId="0" applyFont="1" applyFill="1" applyBorder="1" applyAlignment="1">
      <alignment vertical="center"/>
    </xf>
    <xf numFmtId="0" fontId="52" fillId="0" borderId="0" xfId="0" applyFont="1" applyFill="1" applyBorder="1" applyAlignment="1">
      <alignment vertical="center"/>
    </xf>
    <xf numFmtId="0" fontId="51"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53" fillId="0" borderId="0" xfId="0" applyFont="1" applyFill="1" applyBorder="1" applyAlignment="1">
      <alignment vertical="center"/>
    </xf>
    <xf numFmtId="0" fontId="51" fillId="0" borderId="0" xfId="0" applyFont="1" applyBorder="1">
      <alignment vertical="center"/>
    </xf>
    <xf numFmtId="0" fontId="46" fillId="0" borderId="0" xfId="0" applyFont="1" applyFill="1" applyBorder="1" applyAlignment="1">
      <alignment vertical="center"/>
    </xf>
    <xf numFmtId="0" fontId="46" fillId="7" borderId="0" xfId="0" applyFont="1" applyFill="1" applyBorder="1" applyAlignment="1">
      <alignment vertical="center"/>
    </xf>
    <xf numFmtId="0" fontId="10" fillId="0" borderId="0" xfId="0" applyFont="1" applyBorder="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56" fillId="0" borderId="0" xfId="0" applyFont="1" applyFill="1" applyBorder="1" applyAlignment="1">
      <alignment vertical="center"/>
    </xf>
    <xf numFmtId="0" fontId="6" fillId="7" borderId="0" xfId="0" applyFont="1" applyFill="1" applyBorder="1" applyAlignment="1">
      <alignment vertical="center"/>
    </xf>
    <xf numFmtId="0" fontId="56" fillId="7" borderId="0" xfId="0" applyFont="1" applyFill="1" applyBorder="1" applyAlignment="1">
      <alignment vertical="center"/>
    </xf>
    <xf numFmtId="0" fontId="57" fillId="0" borderId="0" xfId="0" applyFont="1" applyFill="1" applyBorder="1" applyAlignment="1">
      <alignment vertical="center"/>
    </xf>
    <xf numFmtId="0" fontId="6" fillId="0" borderId="0" xfId="0" applyFont="1" applyFill="1" applyBorder="1" applyAlignment="1">
      <alignment horizontal="left" vertical="center"/>
    </xf>
    <xf numFmtId="0" fontId="58" fillId="0" borderId="0" xfId="0" applyFont="1" applyFill="1" applyBorder="1" applyAlignment="1">
      <alignment vertical="center"/>
    </xf>
    <xf numFmtId="0" fontId="47" fillId="0" borderId="0" xfId="0" applyFont="1" applyFill="1" applyBorder="1" applyAlignment="1">
      <alignment vertical="center"/>
    </xf>
    <xf numFmtId="0" fontId="51" fillId="7" borderId="0" xfId="0" applyFont="1" applyFill="1" applyBorder="1" applyAlignment="1">
      <alignment vertical="center"/>
    </xf>
    <xf numFmtId="0" fontId="59" fillId="0" borderId="0" xfId="0" applyFont="1" applyFill="1" applyBorder="1" applyAlignment="1">
      <alignment vertical="center"/>
    </xf>
    <xf numFmtId="0" fontId="38" fillId="0" borderId="0" xfId="0" applyFont="1" applyFill="1" applyBorder="1" applyAlignment="1">
      <alignment vertical="center"/>
    </xf>
    <xf numFmtId="0" fontId="60" fillId="0" borderId="0" xfId="0" applyFont="1" applyFill="1" applyBorder="1" applyAlignment="1">
      <alignment vertical="center"/>
    </xf>
    <xf numFmtId="0" fontId="50" fillId="7" borderId="0" xfId="0" applyFont="1" applyFill="1" applyBorder="1" applyAlignment="1">
      <alignment vertical="center"/>
    </xf>
    <xf numFmtId="0" fontId="0" fillId="0" borderId="0" xfId="0" applyAlignment="1">
      <alignment horizontal="left" vertical="center"/>
    </xf>
    <xf numFmtId="0" fontId="40" fillId="0" borderId="0" xfId="0" applyFont="1" applyFill="1">
      <alignment vertical="center"/>
    </xf>
    <xf numFmtId="0" fontId="58"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61" fillId="14" borderId="0" xfId="13" applyFont="1" applyFill="1" applyAlignment="1" applyProtection="1">
      <alignment horizontal="right" vertical="center"/>
    </xf>
    <xf numFmtId="0" fontId="0" fillId="14" borderId="0" xfId="0" applyFill="1" applyAlignment="1">
      <alignment vertical="center" wrapText="1"/>
    </xf>
    <xf numFmtId="0" fontId="46" fillId="14" borderId="0" xfId="0" applyFont="1" applyFill="1" applyAlignment="1">
      <alignment vertical="center"/>
    </xf>
    <xf numFmtId="0" fontId="47" fillId="14" borderId="59" xfId="0" applyFont="1" applyFill="1" applyBorder="1" applyAlignment="1">
      <alignment vertical="center"/>
    </xf>
    <xf numFmtId="0" fontId="47" fillId="14" borderId="17" xfId="0" applyFont="1" applyFill="1" applyBorder="1" applyAlignment="1">
      <alignment vertical="center"/>
    </xf>
    <xf numFmtId="0" fontId="47" fillId="14" borderId="34" xfId="0" applyFont="1" applyFill="1" applyBorder="1" applyAlignment="1">
      <alignment vertical="center"/>
    </xf>
    <xf numFmtId="0" fontId="4" fillId="3" borderId="60"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2"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7" borderId="62" xfId="0" applyFont="1" applyFill="1" applyBorder="1" applyAlignment="1">
      <alignment vertical="center"/>
    </xf>
    <xf numFmtId="0" fontId="6" fillId="7" borderId="39" xfId="0" applyFont="1" applyFill="1" applyBorder="1" applyAlignment="1">
      <alignment vertical="center"/>
    </xf>
    <xf numFmtId="0" fontId="6" fillId="0" borderId="62"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2"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49" fontId="51"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13" borderId="62"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6" fillId="13" borderId="13" xfId="0" applyFont="1" applyFill="1" applyBorder="1" applyAlignment="1">
      <alignment horizontal="left" vertical="center"/>
    </xf>
    <xf numFmtId="49" fontId="51" fillId="0" borderId="33" xfId="0" applyNumberFormat="1" applyFont="1" applyBorder="1" applyAlignment="1">
      <alignment horizontal="center" vertical="center"/>
    </xf>
    <xf numFmtId="49" fontId="51" fillId="0" borderId="39" xfId="0" applyNumberFormat="1" applyFont="1" applyBorder="1" applyAlignment="1">
      <alignment horizontal="center" vertical="center"/>
    </xf>
    <xf numFmtId="0" fontId="6" fillId="13" borderId="5" xfId="0" applyFont="1" applyFill="1" applyBorder="1" applyAlignment="1">
      <alignment horizontal="justify" vertical="center" wrapText="1"/>
    </xf>
    <xf numFmtId="0" fontId="63" fillId="3" borderId="60" xfId="0" applyFont="1" applyFill="1" applyBorder="1" applyAlignment="1">
      <alignment horizontal="center" vertical="center"/>
    </xf>
    <xf numFmtId="0" fontId="63" fillId="3" borderId="7" xfId="0" applyFont="1" applyFill="1" applyBorder="1" applyAlignment="1">
      <alignment horizontal="center" vertical="center"/>
    </xf>
    <xf numFmtId="0" fontId="63" fillId="3" borderId="7" xfId="0" applyFont="1" applyFill="1" applyBorder="1" applyAlignment="1">
      <alignment horizontal="center" vertical="center" wrapText="1"/>
    </xf>
    <xf numFmtId="0" fontId="63"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595"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5" xfId="595" applyFont="1" applyFill="1" applyBorder="1" applyAlignment="1">
      <alignment horizontal="center" vertical="center" wrapText="1"/>
    </xf>
    <xf numFmtId="0" fontId="38" fillId="0" borderId="0" xfId="0" applyFont="1" applyFill="1">
      <alignment vertical="center"/>
    </xf>
    <xf numFmtId="0" fontId="40" fillId="0" borderId="0" xfId="0" applyFont="1" applyFill="1" applyAlignment="1">
      <alignment horizontal="right" vertical="center"/>
    </xf>
    <xf numFmtId="0" fontId="58" fillId="0" borderId="0" xfId="0" applyFont="1" applyFill="1" applyAlignment="1">
      <alignment horizontal="right" vertical="center"/>
    </xf>
    <xf numFmtId="0" fontId="64" fillId="0" borderId="0" xfId="13" applyFont="1" applyFill="1" applyAlignment="1" applyProtection="1">
      <alignment horizontal="right" vertical="center"/>
    </xf>
    <xf numFmtId="0" fontId="6" fillId="0" borderId="0" xfId="13" applyFont="1" applyFill="1" applyAlignment="1" applyProtection="1">
      <alignment horizontal="right" vertical="center"/>
    </xf>
    <xf numFmtId="0" fontId="6" fillId="0" borderId="0" xfId="0" applyFont="1" applyFill="1" applyAlignment="1">
      <alignment horizontal="right" vertical="center"/>
    </xf>
    <xf numFmtId="0" fontId="65"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3"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6" fillId="0" borderId="0" xfId="0" applyFont="1" applyFill="1" applyBorder="1" applyAlignment="1">
      <alignment horizontal="justify" vertical="center"/>
    </xf>
    <xf numFmtId="0" fontId="0" fillId="0" borderId="0" xfId="0" applyFill="1" applyBorder="1" applyAlignment="1">
      <alignment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6"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6" fillId="0" borderId="3" xfId="0" applyNumberFormat="1" applyFont="1" applyFill="1" applyBorder="1" applyAlignment="1">
      <alignment horizontal="center" vertical="center"/>
    </xf>
    <xf numFmtId="0" fontId="6" fillId="0" borderId="66" xfId="0" applyFont="1" applyFill="1" applyBorder="1" applyAlignment="1">
      <alignment horizontal="left" vertical="center" wrapText="1"/>
    </xf>
    <xf numFmtId="0" fontId="46" fillId="0" borderId="67" xfId="0" applyNumberFormat="1" applyFont="1" applyFill="1" applyBorder="1" applyAlignment="1">
      <alignment horizontal="center" vertical="center"/>
    </xf>
    <xf numFmtId="0" fontId="46" fillId="0" borderId="66" xfId="0" applyFont="1" applyFill="1" applyBorder="1" applyAlignment="1">
      <alignment horizontal="left" vertical="center" wrapText="1"/>
    </xf>
    <xf numFmtId="0" fontId="46" fillId="0" borderId="5"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46" fillId="0" borderId="4" xfId="0" applyFont="1" applyFill="1" applyBorder="1" applyAlignment="1">
      <alignment horizontal="left" vertical="center" wrapText="1"/>
    </xf>
    <xf numFmtId="0" fontId="46" fillId="0" borderId="6"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49" fontId="46"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13" borderId="63"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46" fillId="0" borderId="0" xfId="0" applyFont="1" applyFill="1" applyBorder="1" applyAlignment="1">
      <alignment horizontal="left" vertical="center"/>
    </xf>
    <xf numFmtId="49" fontId="6" fillId="0" borderId="32" xfId="0" applyNumberFormat="1" applyFont="1" applyFill="1" applyBorder="1" applyAlignment="1">
      <alignment horizontal="center" vertical="center"/>
    </xf>
    <xf numFmtId="0" fontId="46" fillId="13" borderId="4" xfId="0" applyFont="1" applyFill="1" applyBorder="1" applyAlignment="1">
      <alignment horizontal="left" vertical="center" wrapText="1"/>
    </xf>
    <xf numFmtId="0" fontId="66" fillId="13" borderId="26" xfId="0" applyFont="1" applyFill="1" applyBorder="1" applyAlignment="1">
      <alignment horizontal="center" vertical="center" wrapText="1"/>
    </xf>
    <xf numFmtId="0" fontId="66" fillId="13" borderId="5" xfId="0" applyFont="1" applyFill="1" applyBorder="1" applyAlignment="1">
      <alignment horizontal="center" vertical="center" wrapText="1"/>
    </xf>
    <xf numFmtId="0" fontId="50" fillId="13" borderId="59"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46"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7"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6" fillId="0" borderId="26" xfId="0" applyFont="1" applyFill="1" applyBorder="1" applyAlignment="1">
      <alignment horizontal="center" vertical="center" wrapText="1"/>
    </xf>
    <xf numFmtId="0" fontId="6" fillId="13" borderId="6" xfId="0" applyFont="1" applyFill="1" applyBorder="1" applyAlignment="1">
      <alignment horizontal="center" vertical="center"/>
    </xf>
    <xf numFmtId="0" fontId="46" fillId="0" borderId="4" xfId="0" applyFont="1" applyFill="1" applyBorder="1">
      <alignment vertical="center"/>
    </xf>
    <xf numFmtId="0" fontId="6" fillId="0" borderId="5" xfId="595" applyFont="1" applyFill="1" applyBorder="1" applyAlignment="1">
      <alignment horizontal="center" vertical="center" wrapText="1"/>
    </xf>
    <xf numFmtId="0" fontId="46" fillId="0" borderId="0" xfId="0" applyFont="1" applyFill="1" applyBorder="1" applyAlignment="1">
      <alignment horizontal="center" vertical="center"/>
    </xf>
    <xf numFmtId="0" fontId="46" fillId="15" borderId="0" xfId="0" applyFont="1" applyFill="1" applyBorder="1" applyAlignment="1">
      <alignment horizontal="left" vertical="center"/>
    </xf>
    <xf numFmtId="0" fontId="68" fillId="0" borderId="0" xfId="0" applyFont="1" applyFill="1" applyBorder="1" applyAlignment="1">
      <alignment vertical="center"/>
    </xf>
    <xf numFmtId="0" fontId="68" fillId="0" borderId="0" xfId="0" applyFont="1">
      <alignment vertical="center"/>
    </xf>
    <xf numFmtId="0" fontId="6" fillId="0" borderId="0" xfId="0" applyFont="1" applyFill="1" applyBorder="1" applyAlignment="1">
      <alignment horizontal="justify" vertical="center" wrapText="1"/>
    </xf>
    <xf numFmtId="0" fontId="46" fillId="0" borderId="0" xfId="0" applyFont="1" applyFill="1" applyBorder="1">
      <alignment vertical="center"/>
    </xf>
    <xf numFmtId="0" fontId="46" fillId="0" borderId="0" xfId="0" applyFont="1" applyFill="1" applyBorder="1" applyAlignment="1">
      <alignment horizontal="justify" vertical="center" wrapText="1"/>
    </xf>
    <xf numFmtId="0" fontId="46" fillId="0" borderId="0" xfId="0" applyFont="1" applyFill="1" applyBorder="1" applyAlignment="1">
      <alignment horizontal="left" vertical="center" wrapText="1"/>
    </xf>
    <xf numFmtId="0" fontId="6" fillId="13" borderId="63"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46" fillId="13" borderId="4" xfId="0" applyFont="1" applyFill="1" applyBorder="1" applyAlignment="1">
      <alignment horizontal="justify" vertical="center" wrapText="1"/>
    </xf>
    <xf numFmtId="0" fontId="6" fillId="13" borderId="62"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2" xfId="0" applyFont="1" applyBorder="1">
      <alignment vertical="center"/>
    </xf>
    <xf numFmtId="0" fontId="6" fillId="13" borderId="0" xfId="0" applyFont="1" applyFill="1" applyBorder="1" applyAlignment="1">
      <alignment horizontal="center"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6" fillId="0" borderId="5" xfId="595" applyFont="1" applyFill="1" applyBorder="1" applyAlignment="1">
      <alignment horizontal="center" vertical="center" wrapText="1"/>
    </xf>
    <xf numFmtId="0" fontId="46" fillId="13" borderId="5" xfId="508" applyFont="1" applyFill="1" applyBorder="1" applyAlignment="1">
      <alignment horizontal="center" vertical="center" wrapText="1"/>
    </xf>
    <xf numFmtId="0" fontId="6" fillId="0" borderId="0" xfId="0" applyFont="1" applyBorder="1">
      <alignment vertical="center"/>
    </xf>
    <xf numFmtId="0" fontId="46" fillId="13" borderId="66" xfId="0" applyFont="1" applyFill="1" applyBorder="1" applyAlignment="1">
      <alignment horizontal="justify" vertical="center" wrapText="1"/>
    </xf>
    <xf numFmtId="0" fontId="6" fillId="7" borderId="5" xfId="0" applyFont="1" applyFill="1" applyBorder="1" applyAlignment="1">
      <alignment horizontal="center" vertical="center" wrapText="1"/>
    </xf>
    <xf numFmtId="0" fontId="6" fillId="13" borderId="6" xfId="0" applyFont="1" applyFill="1" applyBorder="1" applyAlignment="1">
      <alignment horizontal="center" vertical="center" wrapText="1"/>
    </xf>
    <xf numFmtId="0" fontId="46" fillId="15" borderId="0" xfId="0" applyFont="1" applyFill="1" applyBorder="1" applyAlignment="1">
      <alignment horizontal="left" vertical="center" wrapText="1"/>
    </xf>
    <xf numFmtId="0" fontId="50" fillId="13" borderId="64"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 fillId="3" borderId="62" xfId="0" applyFont="1" applyFill="1" applyBorder="1" applyAlignment="1">
      <alignment horizontal="center" vertical="center"/>
    </xf>
    <xf numFmtId="0" fontId="62"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50" fillId="13" borderId="68" xfId="0" applyFont="1" applyFill="1" applyBorder="1" applyAlignment="1">
      <alignment horizontal="center" vertical="center"/>
    </xf>
    <xf numFmtId="0" fontId="50" fillId="13" borderId="1" xfId="0" applyFont="1" applyFill="1" applyBorder="1" applyAlignment="1">
      <alignment horizontal="center" vertical="center"/>
    </xf>
    <xf numFmtId="0" fontId="50"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193" fontId="6" fillId="0" borderId="3" xfId="0" applyNumberFormat="1" applyFont="1" applyFill="1" applyBorder="1" applyAlignment="1">
      <alignment horizontal="center" vertical="center"/>
    </xf>
    <xf numFmtId="0" fontId="69" fillId="0" borderId="3" xfId="0" applyNumberFormat="1" applyFont="1" applyFill="1" applyBorder="1" applyAlignment="1">
      <alignment horizontal="center" vertical="center"/>
    </xf>
    <xf numFmtId="0" fontId="63" fillId="7" borderId="0" xfId="0" applyFont="1" applyFill="1" applyBorder="1" applyAlignment="1">
      <alignment horizontal="center" vertical="center"/>
    </xf>
    <xf numFmtId="0" fontId="6" fillId="15" borderId="0" xfId="0" applyFont="1" applyFill="1" applyBorder="1" applyAlignment="1">
      <alignment vertical="center"/>
    </xf>
    <xf numFmtId="0" fontId="46" fillId="0" borderId="0" xfId="0" applyFont="1" applyBorder="1">
      <alignment vertical="center"/>
    </xf>
    <xf numFmtId="49" fontId="6" fillId="0" borderId="34" xfId="0" applyNumberFormat="1" applyFont="1" applyFill="1" applyBorder="1" applyAlignment="1">
      <alignment horizontal="center" vertical="center"/>
    </xf>
    <xf numFmtId="0" fontId="62" fillId="3" borderId="60" xfId="0" applyFont="1" applyFill="1" applyBorder="1" applyAlignment="1">
      <alignment horizontal="center" vertical="center"/>
    </xf>
    <xf numFmtId="0" fontId="62" fillId="3" borderId="36" xfId="0" applyFont="1" applyFill="1" applyBorder="1" applyAlignment="1">
      <alignment horizontal="center" vertical="center"/>
    </xf>
    <xf numFmtId="0" fontId="46"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6" fillId="7" borderId="39" xfId="0" applyNumberFormat="1" applyFont="1" applyFill="1" applyBorder="1" applyAlignment="1">
      <alignment horizontal="center" vertical="center"/>
    </xf>
    <xf numFmtId="0" fontId="56" fillId="13" borderId="0" xfId="0" applyFont="1" applyFill="1" applyBorder="1" applyAlignment="1">
      <alignment horizontal="left" vertical="center"/>
    </xf>
    <xf numFmtId="0" fontId="56" fillId="13" borderId="39" xfId="0" applyFont="1" applyFill="1" applyBorder="1" applyAlignment="1">
      <alignment horizontal="left" vertical="center"/>
    </xf>
    <xf numFmtId="0" fontId="45" fillId="0" borderId="5" xfId="0" applyFont="1" applyBorder="1" applyAlignment="1">
      <alignment horizontal="center" vertical="center"/>
    </xf>
    <xf numFmtId="0" fontId="67" fillId="13" borderId="63"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6" fillId="7" borderId="0" xfId="0" applyFont="1" applyFill="1" applyBorder="1" applyAlignment="1">
      <alignment horizontal="left" vertical="center" wrapText="1"/>
    </xf>
    <xf numFmtId="0" fontId="46" fillId="7" borderId="39" xfId="0" applyNumberFormat="1" applyFont="1" applyFill="1" applyBorder="1" applyAlignment="1">
      <alignment horizontal="center" vertical="center"/>
    </xf>
    <xf numFmtId="0" fontId="46" fillId="13" borderId="62" xfId="0" applyFont="1" applyFill="1" applyBorder="1" applyAlignment="1">
      <alignment horizontal="left" vertical="center"/>
    </xf>
    <xf numFmtId="0" fontId="46" fillId="13" borderId="0" xfId="0" applyFont="1" applyFill="1" applyBorder="1" applyAlignment="1">
      <alignment horizontal="left" vertical="center"/>
    </xf>
    <xf numFmtId="0" fontId="46" fillId="13" borderId="39" xfId="0" applyFont="1" applyFill="1" applyBorder="1" applyAlignment="1">
      <alignment horizontal="left" vertical="center"/>
    </xf>
    <xf numFmtId="0" fontId="46" fillId="13" borderId="63" xfId="0" applyFont="1" applyFill="1" applyBorder="1" applyAlignment="1">
      <alignment horizontal="left" vertical="center"/>
    </xf>
    <xf numFmtId="0" fontId="46" fillId="13" borderId="13" xfId="0" applyFont="1" applyFill="1" applyBorder="1" applyAlignment="1">
      <alignment horizontal="left" vertical="center"/>
    </xf>
    <xf numFmtId="0" fontId="46"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70" fillId="0" borderId="26" xfId="0" applyFont="1" applyFill="1" applyBorder="1" applyAlignment="1">
      <alignment horizontal="center" vertical="center" wrapText="1"/>
    </xf>
    <xf numFmtId="0" fontId="46" fillId="0" borderId="29" xfId="0" applyFont="1" applyFill="1" applyBorder="1" applyAlignment="1">
      <alignment horizontal="center" vertical="center" wrapText="1"/>
    </xf>
    <xf numFmtId="0" fontId="46" fillId="13" borderId="0" xfId="0" applyFont="1" applyFill="1" applyBorder="1" applyAlignment="1">
      <alignment horizontal="center" vertical="center" wrapText="1"/>
    </xf>
    <xf numFmtId="0" fontId="46" fillId="0" borderId="39" xfId="0" applyNumberFormat="1" applyFont="1" applyFill="1" applyBorder="1" applyAlignment="1">
      <alignment horizontal="center" vertical="center"/>
    </xf>
    <xf numFmtId="0" fontId="46" fillId="0" borderId="62" xfId="0" applyFont="1" applyFill="1" applyBorder="1" applyAlignment="1">
      <alignment horizontal="left" vertical="center"/>
    </xf>
    <xf numFmtId="0" fontId="71" fillId="13" borderId="0" xfId="0" applyFont="1" applyFill="1" applyBorder="1" applyAlignment="1">
      <alignment horizontal="center" vertical="center" wrapText="1"/>
    </xf>
    <xf numFmtId="0" fontId="46" fillId="16" borderId="4" xfId="0" applyFont="1" applyFill="1" applyBorder="1" applyAlignment="1">
      <alignment horizontal="left" vertical="center" wrapText="1"/>
    </xf>
    <xf numFmtId="0" fontId="70" fillId="0" borderId="5" xfId="0" applyFont="1" applyFill="1" applyBorder="1" applyAlignment="1">
      <alignment horizontal="center" vertical="center"/>
    </xf>
    <xf numFmtId="0" fontId="4" fillId="0" borderId="0" xfId="0" applyFont="1" applyFill="1" applyBorder="1" applyAlignment="1">
      <alignment horizontal="center" vertical="center"/>
    </xf>
    <xf numFmtId="0" fontId="73"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73" fillId="0" borderId="0" xfId="0" applyFont="1" applyFill="1" applyBorder="1" applyAlignment="1">
      <alignment vertical="center"/>
    </xf>
    <xf numFmtId="0" fontId="74" fillId="0" borderId="0" xfId="0" applyFont="1" applyFill="1" applyBorder="1" applyAlignment="1">
      <alignment vertical="center"/>
    </xf>
    <xf numFmtId="0" fontId="6" fillId="16" borderId="4" xfId="0" applyFont="1" applyFill="1" applyBorder="1" applyAlignment="1">
      <alignment vertical="center"/>
    </xf>
    <xf numFmtId="0" fontId="46" fillId="13" borderId="4" xfId="0" applyFont="1" applyFill="1" applyBorder="1" applyAlignment="1">
      <alignment vertical="center"/>
    </xf>
    <xf numFmtId="0" fontId="46" fillId="0" borderId="3" xfId="0" applyNumberFormat="1" applyFont="1" applyBorder="1" applyAlignment="1">
      <alignment horizontal="center" vertical="center"/>
    </xf>
    <xf numFmtId="0" fontId="46" fillId="16" borderId="4" xfId="0" applyFont="1" applyFill="1" applyBorder="1" applyAlignment="1">
      <alignment vertical="center"/>
    </xf>
    <xf numFmtId="0" fontId="46" fillId="7" borderId="3" xfId="0" applyNumberFormat="1" applyFont="1" applyFill="1" applyBorder="1" applyAlignment="1">
      <alignment horizontal="center" vertical="center"/>
    </xf>
    <xf numFmtId="0" fontId="46"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4" xfId="0" applyFont="1" applyBorder="1" applyAlignment="1">
      <alignment horizontal="left" vertical="center"/>
    </xf>
    <xf numFmtId="0" fontId="70" fillId="16" borderId="26" xfId="0" applyFont="1" applyFill="1" applyBorder="1" applyAlignment="1">
      <alignment horizontal="center" vertical="center" wrapText="1"/>
    </xf>
    <xf numFmtId="0" fontId="62" fillId="3" borderId="7" xfId="0" applyFont="1" applyFill="1" applyBorder="1" applyAlignment="1">
      <alignment vertical="center" wrapText="1"/>
    </xf>
    <xf numFmtId="0" fontId="46" fillId="16" borderId="4" xfId="0" applyFont="1" applyFill="1" applyBorder="1" applyAlignment="1">
      <alignment horizontal="justify" vertical="center" wrapText="1"/>
    </xf>
    <xf numFmtId="0" fontId="6" fillId="0" borderId="27" xfId="0" applyFont="1" applyBorder="1" applyAlignment="1">
      <alignment horizontal="center" vertical="center"/>
    </xf>
    <xf numFmtId="0" fontId="46" fillId="0" borderId="5" xfId="0" applyFont="1" applyBorder="1" applyAlignment="1">
      <alignment horizontal="center" vertical="center" wrapText="1"/>
    </xf>
    <xf numFmtId="0" fontId="66" fillId="7" borderId="26" xfId="0" applyFont="1" applyFill="1" applyBorder="1" applyAlignment="1">
      <alignment horizontal="center" vertical="center" wrapText="1"/>
    </xf>
    <xf numFmtId="0" fontId="0" fillId="0" borderId="39" xfId="0" applyBorder="1" applyAlignment="1">
      <alignment horizontal="left" vertical="center"/>
    </xf>
    <xf numFmtId="0" fontId="50" fillId="13" borderId="13" xfId="0" applyFont="1" applyFill="1" applyBorder="1" applyAlignment="1">
      <alignment vertical="center"/>
    </xf>
    <xf numFmtId="0" fontId="50" fillId="13" borderId="33" xfId="0" applyFont="1" applyFill="1" applyBorder="1" applyAlignment="1">
      <alignment vertical="center"/>
    </xf>
    <xf numFmtId="0" fontId="50" fillId="13" borderId="59" xfId="0" applyFont="1" applyFill="1" applyBorder="1" applyAlignment="1">
      <alignment horizontal="left" vertical="center"/>
    </xf>
    <xf numFmtId="0" fontId="50" fillId="13" borderId="17" xfId="0" applyFont="1" applyFill="1" applyBorder="1" applyAlignment="1">
      <alignment horizontal="left" vertical="center"/>
    </xf>
    <xf numFmtId="0" fontId="50" fillId="13" borderId="0" xfId="0" applyFont="1" applyFill="1" applyBorder="1" applyAlignment="1">
      <alignment horizontal="left" vertical="center"/>
    </xf>
    <xf numFmtId="0" fontId="50" fillId="13" borderId="34" xfId="0" applyFont="1" applyFill="1" applyBorder="1" applyAlignment="1">
      <alignment horizontal="left" vertical="center"/>
    </xf>
    <xf numFmtId="0" fontId="6" fillId="16" borderId="66"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67" xfId="0" applyNumberFormat="1" applyFont="1" applyFill="1" applyBorder="1" applyAlignment="1">
      <alignment horizontal="center" vertical="center"/>
    </xf>
    <xf numFmtId="0" fontId="6" fillId="16" borderId="4" xfId="0" applyFont="1" applyFill="1" applyBorder="1" applyAlignment="1">
      <alignment vertical="center" wrapText="1"/>
    </xf>
    <xf numFmtId="0" fontId="46" fillId="16" borderId="4" xfId="0" applyFont="1" applyFill="1" applyBorder="1" applyAlignment="1">
      <alignment vertical="center" wrapText="1"/>
    </xf>
    <xf numFmtId="0" fontId="46" fillId="0" borderId="5" xfId="0" applyFont="1" applyBorder="1" applyAlignment="1">
      <alignment horizontal="center" vertical="center"/>
    </xf>
    <xf numFmtId="0" fontId="50" fillId="13" borderId="0" xfId="0" applyFont="1" applyFill="1" applyBorder="1" applyAlignment="1">
      <alignment vertical="center"/>
    </xf>
    <xf numFmtId="0" fontId="50" fillId="13" borderId="39" xfId="0" applyFont="1" applyFill="1" applyBorder="1" applyAlignment="1">
      <alignment vertical="center"/>
    </xf>
    <xf numFmtId="0" fontId="4" fillId="3" borderId="8" xfId="0" applyFont="1" applyFill="1" applyBorder="1" applyAlignment="1">
      <alignment horizontal="center" vertical="center"/>
    </xf>
    <xf numFmtId="0" fontId="10" fillId="9" borderId="9" xfId="0" applyFont="1" applyFill="1" applyBorder="1">
      <alignment vertical="center"/>
    </xf>
    <xf numFmtId="0" fontId="10" fillId="9" borderId="0" xfId="0" applyFont="1" applyFill="1" applyBorder="1">
      <alignment vertical="center"/>
    </xf>
    <xf numFmtId="0" fontId="10" fillId="9" borderId="10" xfId="0" applyFont="1" applyFill="1" applyBorder="1">
      <alignment vertical="center"/>
    </xf>
    <xf numFmtId="0" fontId="10" fillId="9" borderId="0" xfId="0" applyFont="1" applyFill="1">
      <alignment vertical="center"/>
    </xf>
    <xf numFmtId="0" fontId="75" fillId="9" borderId="9" xfId="0" applyFont="1" applyFill="1" applyBorder="1">
      <alignment vertical="center"/>
    </xf>
    <xf numFmtId="0" fontId="10" fillId="9" borderId="11" xfId="0" applyFont="1" applyFill="1" applyBorder="1">
      <alignment vertical="center"/>
    </xf>
    <xf numFmtId="0" fontId="10" fillId="9" borderId="1" xfId="0" applyFont="1" applyFill="1" applyBorder="1" applyAlignment="1">
      <alignment horizontal="left" vertical="center"/>
    </xf>
    <xf numFmtId="0" fontId="10" fillId="9" borderId="12"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5" fillId="0" borderId="0" xfId="0" applyFont="1" applyFill="1">
      <alignment vertical="center"/>
    </xf>
    <xf numFmtId="0" fontId="6" fillId="0" borderId="0" xfId="0" applyFont="1" applyFill="1">
      <alignment vertical="center"/>
    </xf>
    <xf numFmtId="0" fontId="51" fillId="0" borderId="0" xfId="553" applyFont="1" applyAlignment="1">
      <alignment vertical="center"/>
    </xf>
    <xf numFmtId="0" fontId="11" fillId="0" borderId="0" xfId="553" applyAlignment="1">
      <alignment vertical="center"/>
    </xf>
    <xf numFmtId="0" fontId="11" fillId="0" borderId="0" xfId="553" applyFill="1" applyAlignment="1">
      <alignment vertical="center"/>
    </xf>
    <xf numFmtId="0" fontId="31" fillId="3" borderId="0" xfId="553" applyFont="1" applyFill="1" applyBorder="1" applyAlignment="1">
      <alignment vertical="center"/>
    </xf>
    <xf numFmtId="0" fontId="76" fillId="3" borderId="0" xfId="553" applyFont="1" applyFill="1" applyAlignment="1">
      <alignment vertical="center"/>
    </xf>
    <xf numFmtId="0" fontId="31" fillId="3" borderId="0" xfId="553" applyFont="1" applyFill="1" applyBorder="1" applyAlignment="1">
      <alignment horizontal="center" vertical="center"/>
    </xf>
    <xf numFmtId="0" fontId="77" fillId="3" borderId="0" xfId="553" applyFont="1" applyFill="1" applyBorder="1" applyAlignment="1">
      <alignment vertical="center"/>
    </xf>
    <xf numFmtId="0" fontId="78" fillId="3" borderId="0" xfId="553" applyFont="1" applyFill="1" applyBorder="1" applyAlignment="1">
      <alignment vertical="center"/>
    </xf>
    <xf numFmtId="0" fontId="79" fillId="3" borderId="0" xfId="553" applyFont="1" applyFill="1" applyBorder="1" applyAlignment="1">
      <alignment vertical="center"/>
    </xf>
    <xf numFmtId="0" fontId="80" fillId="3" borderId="0" xfId="553" applyFont="1" applyFill="1" applyAlignment="1">
      <alignment vertical="center"/>
    </xf>
    <xf numFmtId="0" fontId="81" fillId="3" borderId="0" xfId="553" applyFont="1" applyFill="1" applyBorder="1" applyAlignment="1">
      <alignment vertical="center"/>
    </xf>
    <xf numFmtId="0" fontId="82" fillId="3" borderId="0" xfId="553" applyFont="1" applyFill="1" applyAlignment="1">
      <alignment vertical="center"/>
    </xf>
    <xf numFmtId="0" fontId="51" fillId="3" borderId="0" xfId="553" applyFont="1" applyFill="1" applyBorder="1" applyAlignment="1">
      <alignment vertical="center"/>
    </xf>
    <xf numFmtId="0" fontId="83" fillId="3" borderId="0" xfId="553" applyFont="1" applyFill="1" applyAlignment="1">
      <alignment vertical="center"/>
    </xf>
    <xf numFmtId="0" fontId="51" fillId="3" borderId="0" xfId="553" applyFont="1" applyFill="1" applyAlignment="1">
      <alignment vertical="center"/>
    </xf>
    <xf numFmtId="0" fontId="85" fillId="3" borderId="0" xfId="553" applyFont="1" applyFill="1" applyAlignment="1">
      <alignment horizontal="center" vertical="center"/>
    </xf>
    <xf numFmtId="0" fontId="86" fillId="3" borderId="0" xfId="13" applyFont="1" applyFill="1" applyAlignment="1" applyProtection="1">
      <alignment horizontal="center" vertical="center"/>
    </xf>
    <xf numFmtId="0" fontId="87" fillId="3" borderId="0" xfId="0" applyFont="1" applyFill="1" applyAlignment="1">
      <alignment vertical="center"/>
    </xf>
    <xf numFmtId="0" fontId="51" fillId="0" borderId="0" xfId="553" applyFont="1" applyAlignment="1">
      <alignment horizontal="center" vertical="center"/>
    </xf>
    <xf numFmtId="0" fontId="11" fillId="3" borderId="0" xfId="553" applyFill="1" applyAlignment="1">
      <alignment vertical="center"/>
    </xf>
    <xf numFmtId="0" fontId="88" fillId="3" borderId="0" xfId="553" applyFont="1" applyFill="1" applyAlignment="1">
      <alignment horizontal="left" vertical="center"/>
    </xf>
    <xf numFmtId="0" fontId="89" fillId="3" borderId="0" xfId="553" applyFont="1" applyFill="1" applyAlignment="1">
      <alignment horizontal="left" vertical="center"/>
    </xf>
    <xf numFmtId="0" fontId="90" fillId="3" borderId="0" xfId="553" applyFont="1" applyFill="1" applyAlignment="1">
      <alignment horizontal="left" vertical="center"/>
    </xf>
    <xf numFmtId="0" fontId="89" fillId="3" borderId="0" xfId="553" applyFont="1" applyFill="1" applyAlignment="1">
      <alignment vertical="center"/>
    </xf>
    <xf numFmtId="0" fontId="89" fillId="3" borderId="0" xfId="553" applyFont="1" applyFill="1" applyAlignment="1">
      <alignment horizontal="center" vertical="center" wrapText="1"/>
    </xf>
    <xf numFmtId="0" fontId="21" fillId="3" borderId="0" xfId="553" applyFont="1" applyFill="1" applyAlignment="1">
      <alignment vertical="center"/>
    </xf>
    <xf numFmtId="0" fontId="91" fillId="3" borderId="0" xfId="13" applyFont="1" applyFill="1" applyAlignment="1" applyProtection="1">
      <alignment horizontal="center" vertical="center"/>
    </xf>
    <xf numFmtId="0" fontId="13" fillId="3" borderId="0" xfId="553" applyFont="1" applyFill="1" applyAlignment="1">
      <alignment vertical="center"/>
    </xf>
    <xf numFmtId="0" fontId="85" fillId="3" borderId="0" xfId="553" applyFont="1" applyFill="1" applyAlignment="1">
      <alignment horizontal="left" vertical="center"/>
    </xf>
    <xf numFmtId="0" fontId="92" fillId="3" borderId="0" xfId="553" applyFont="1" applyFill="1" applyAlignment="1">
      <alignment vertical="center"/>
    </xf>
    <xf numFmtId="0" fontId="93" fillId="3" borderId="0" xfId="553" applyFont="1" applyFill="1" applyAlignment="1">
      <alignment vertical="center"/>
    </xf>
    <xf numFmtId="0" fontId="94" fillId="3" borderId="0" xfId="553" applyFont="1" applyFill="1" applyAlignment="1">
      <alignment vertical="center"/>
    </xf>
    <xf numFmtId="0" fontId="95" fillId="3" borderId="0" xfId="553" applyFont="1" applyFill="1" applyAlignment="1">
      <alignment vertical="center"/>
    </xf>
    <xf numFmtId="0" fontId="96" fillId="3" borderId="0" xfId="553" applyFont="1" applyFill="1" applyAlignment="1">
      <alignment vertical="center"/>
    </xf>
    <xf numFmtId="0" fontId="97" fillId="3" borderId="0" xfId="553" applyFont="1" applyFill="1" applyAlignment="1">
      <alignment vertical="center"/>
    </xf>
    <xf numFmtId="0" fontId="96" fillId="3" borderId="0" xfId="553" applyFont="1" applyFill="1" applyAlignment="1">
      <alignment horizontal="left" vertical="center"/>
    </xf>
    <xf numFmtId="0" fontId="96" fillId="3" borderId="0" xfId="553" applyFont="1" applyFill="1" applyAlignment="1" applyProtection="1">
      <alignment vertical="center"/>
      <protection locked="0"/>
    </xf>
    <xf numFmtId="0" fontId="97" fillId="3" borderId="0" xfId="625" applyFont="1" applyFill="1" applyAlignment="1">
      <alignment vertical="center"/>
    </xf>
    <xf numFmtId="0" fontId="98" fillId="3" borderId="0" xfId="553" applyFont="1" applyFill="1" applyAlignment="1">
      <alignment vertical="center"/>
    </xf>
    <xf numFmtId="0" fontId="97" fillId="3" borderId="0" xfId="553" applyFont="1" applyFill="1" applyAlignment="1">
      <alignment horizontal="left" vertical="center"/>
    </xf>
    <xf numFmtId="0" fontId="99" fillId="3" borderId="0" xfId="625" applyFont="1" applyFill="1" applyAlignment="1">
      <alignment vertical="center"/>
    </xf>
    <xf numFmtId="0" fontId="97" fillId="3" borderId="0" xfId="553" applyFont="1" applyFill="1" applyAlignment="1" applyProtection="1">
      <alignment vertical="center"/>
      <protection locked="0"/>
    </xf>
    <xf numFmtId="0" fontId="96" fillId="3" borderId="0" xfId="553" applyFont="1" applyFill="1" applyAlignment="1">
      <alignment horizontal="right" vertical="center"/>
    </xf>
    <xf numFmtId="0" fontId="99" fillId="3" borderId="0" xfId="553" applyFont="1" applyFill="1" applyAlignment="1">
      <alignment vertical="center"/>
    </xf>
    <xf numFmtId="0" fontId="100" fillId="3" borderId="0" xfId="553" applyFont="1" applyFill="1" applyAlignment="1">
      <alignment horizontal="left" vertical="center"/>
    </xf>
    <xf numFmtId="0" fontId="85" fillId="3" borderId="0" xfId="553" applyFont="1" applyFill="1" applyAlignment="1">
      <alignment horizontal="right" vertical="center"/>
    </xf>
    <xf numFmtId="0" fontId="100" fillId="3" borderId="0" xfId="553" applyFont="1" applyFill="1" applyAlignment="1">
      <alignment vertical="center"/>
    </xf>
    <xf numFmtId="0" fontId="85" fillId="3" borderId="0" xfId="553" applyFont="1" applyFill="1" applyAlignment="1">
      <alignment vertical="center"/>
    </xf>
    <xf numFmtId="0" fontId="101" fillId="3" borderId="0" xfId="553" applyFont="1" applyFill="1" applyAlignment="1">
      <alignment horizontal="left" vertical="center"/>
    </xf>
    <xf numFmtId="0" fontId="102" fillId="3" borderId="0" xfId="553" applyFont="1" applyFill="1" applyAlignment="1">
      <alignment vertical="center"/>
    </xf>
    <xf numFmtId="0" fontId="101" fillId="3" borderId="0" xfId="553" applyFont="1" applyFill="1" applyAlignment="1">
      <alignment horizontal="right" vertical="center"/>
    </xf>
    <xf numFmtId="0" fontId="99" fillId="3" borderId="0" xfId="553" applyFont="1" applyFill="1" applyAlignment="1">
      <alignment vertical="top"/>
    </xf>
    <xf numFmtId="0" fontId="101" fillId="3" borderId="0" xfId="553" applyFont="1" applyFill="1" applyAlignment="1">
      <alignment vertical="center"/>
    </xf>
    <xf numFmtId="0" fontId="103" fillId="3" borderId="0" xfId="553" applyFont="1" applyFill="1" applyAlignment="1">
      <alignment horizontal="left" vertical="center"/>
    </xf>
    <xf numFmtId="0" fontId="104" fillId="3" borderId="0" xfId="553" applyFont="1" applyFill="1" applyAlignment="1">
      <alignment vertical="center"/>
    </xf>
    <xf numFmtId="0" fontId="103" fillId="3" borderId="0" xfId="553" applyFont="1" applyFill="1" applyAlignment="1">
      <alignment vertical="center"/>
    </xf>
    <xf numFmtId="0" fontId="105" fillId="3" borderId="0" xfId="553" applyFont="1" applyFill="1" applyAlignment="1">
      <alignment vertical="center"/>
    </xf>
    <xf numFmtId="0" fontId="0" fillId="17" borderId="0" xfId="0" applyFill="1">
      <alignment vertical="center"/>
    </xf>
    <xf numFmtId="0" fontId="91" fillId="3" borderId="0" xfId="13" quotePrefix="1" applyFont="1" applyFill="1" applyAlignment="1" applyProtection="1">
      <alignment horizontal="center" vertical="center"/>
    </xf>
    <xf numFmtId="0" fontId="6" fillId="13" borderId="5" xfId="0" quotePrefix="1" applyFont="1" applyFill="1" applyBorder="1" applyAlignment="1">
      <alignment horizontal="center" vertical="center"/>
    </xf>
    <xf numFmtId="0" fontId="46" fillId="0" borderId="5" xfId="0" quotePrefix="1" applyFont="1" applyFill="1" applyBorder="1" applyAlignment="1">
      <alignment horizontal="center" vertical="center" wrapText="1"/>
    </xf>
    <xf numFmtId="0" fontId="6" fillId="0" borderId="5" xfId="0" quotePrefix="1" applyFont="1" applyFill="1" applyBorder="1" applyAlignment="1">
      <alignment horizontal="center" vertical="center" wrapText="1"/>
    </xf>
    <xf numFmtId="0" fontId="6" fillId="13" borderId="5" xfId="0" quotePrefix="1" applyFont="1" applyFill="1" applyBorder="1" applyAlignment="1">
      <alignment horizontal="center" vertical="center" wrapText="1"/>
    </xf>
    <xf numFmtId="0" fontId="46" fillId="13" borderId="5" xfId="0" quotePrefix="1" applyFont="1" applyFill="1" applyBorder="1" applyAlignment="1">
      <alignment horizontal="center" vertical="center" wrapText="1"/>
    </xf>
    <xf numFmtId="0" fontId="46" fillId="0" borderId="5" xfId="0" quotePrefix="1" applyFont="1" applyFill="1" applyBorder="1" applyAlignment="1">
      <alignment horizontal="center" vertical="center"/>
    </xf>
    <xf numFmtId="0" fontId="46" fillId="0" borderId="6" xfId="0" quotePrefix="1" applyFont="1" applyFill="1" applyBorder="1" applyAlignment="1">
      <alignment horizontal="center" vertical="center" wrapText="1"/>
    </xf>
    <xf numFmtId="0" fontId="46" fillId="13" borderId="5" xfId="0" quotePrefix="1" applyFont="1" applyFill="1" applyBorder="1" applyAlignment="1">
      <alignment horizontal="center" vertical="center"/>
    </xf>
    <xf numFmtId="0" fontId="46" fillId="0" borderId="5" xfId="0" quotePrefix="1" applyFont="1" applyBorder="1" applyAlignment="1">
      <alignment horizontal="center" vertical="center" wrapText="1"/>
    </xf>
    <xf numFmtId="0" fontId="6" fillId="0" borderId="5" xfId="0" quotePrefix="1" applyFont="1" applyBorder="1" applyAlignment="1">
      <alignment horizontal="center" vertical="center" wrapText="1"/>
    </xf>
    <xf numFmtId="0" fontId="174" fillId="13" borderId="26" xfId="0" applyFont="1" applyFill="1" applyBorder="1" applyAlignment="1">
      <alignment horizontal="center" vertical="center" wrapText="1"/>
    </xf>
    <xf numFmtId="0" fontId="174" fillId="0" borderId="4" xfId="0" applyFont="1" applyFill="1" applyBorder="1" applyAlignment="1">
      <alignment horizontal="left" vertical="center" wrapText="1"/>
    </xf>
    <xf numFmtId="0" fontId="174" fillId="0" borderId="4" xfId="0" applyFont="1" applyFill="1" applyBorder="1" applyAlignment="1">
      <alignment horizontal="left" vertical="center"/>
    </xf>
    <xf numFmtId="0" fontId="174" fillId="16"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70" fillId="13" borderId="26" xfId="0" applyFont="1" applyFill="1" applyBorder="1" applyAlignment="1">
      <alignment horizontal="center" vertical="center" wrapText="1"/>
    </xf>
    <xf numFmtId="0" fontId="27" fillId="0" borderId="5" xfId="0" applyFont="1" applyFill="1" applyBorder="1" applyAlignment="1">
      <alignment horizontal="right" vertical="center"/>
    </xf>
    <xf numFmtId="0" fontId="6" fillId="13" borderId="26" xfId="0" applyFont="1" applyFill="1" applyBorder="1" applyAlignment="1">
      <alignment horizontal="center" vertical="center" wrapText="1"/>
    </xf>
    <xf numFmtId="0" fontId="78" fillId="3" borderId="0" xfId="553" applyFont="1" applyFill="1" applyBorder="1" applyAlignment="1">
      <alignment vertical="center"/>
    </xf>
    <xf numFmtId="0" fontId="18" fillId="0" borderId="22" xfId="0" applyFont="1" applyFill="1" applyBorder="1" applyAlignment="1">
      <alignment vertical="center"/>
    </xf>
    <xf numFmtId="0" fontId="18" fillId="0" borderId="6" xfId="758" applyFont="1" applyFill="1" applyBorder="1" applyAlignment="1">
      <alignment horizontal="left" vertical="center" wrapText="1"/>
    </xf>
    <xf numFmtId="0" fontId="18" fillId="0" borderId="6" xfId="758" applyFont="1" applyFill="1" applyBorder="1" applyAlignment="1">
      <alignment horizontal="center" vertical="center" wrapText="1"/>
    </xf>
    <xf numFmtId="0" fontId="12" fillId="0" borderId="22" xfId="758" applyFont="1" applyFill="1" applyBorder="1" applyAlignment="1">
      <alignment horizontal="left" vertical="center" wrapText="1"/>
    </xf>
    <xf numFmtId="0" fontId="6" fillId="0" borderId="26"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18" fillId="0" borderId="26" xfId="0" applyFont="1" applyFill="1" applyBorder="1" applyAlignment="1">
      <alignment vertical="center"/>
    </xf>
    <xf numFmtId="0" fontId="18" fillId="0" borderId="35" xfId="0" applyFont="1" applyFill="1" applyBorder="1" applyAlignment="1">
      <alignment vertical="center"/>
    </xf>
    <xf numFmtId="0" fontId="70" fillId="7" borderId="5" xfId="0" applyFont="1" applyFill="1" applyBorder="1" applyAlignment="1">
      <alignment horizontal="center" vertical="center" wrapText="1"/>
    </xf>
    <xf numFmtId="0" fontId="27" fillId="0" borderId="5" xfId="758" applyFont="1" applyFill="1" applyBorder="1" applyAlignment="1">
      <alignment horizontal="center" vertical="center" wrapText="1"/>
    </xf>
    <xf numFmtId="0" fontId="27" fillId="0" borderId="5" xfId="758" applyFont="1" applyFill="1" applyBorder="1" applyAlignment="1">
      <alignment horizontal="left" vertical="center" wrapText="1"/>
    </xf>
    <xf numFmtId="0" fontId="70" fillId="0" borderId="26" xfId="0" applyFont="1" applyFill="1" applyBorder="1" applyAlignment="1" applyProtection="1">
      <alignment horizontal="center" vertical="center" wrapText="1"/>
      <protection locked="0"/>
    </xf>
    <xf numFmtId="0" fontId="70" fillId="7"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40"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0" borderId="26" xfId="0" applyFont="1" applyFill="1" applyBorder="1" applyAlignment="1">
      <alignment horizontal="center" vertical="center" wrapText="1"/>
    </xf>
    <xf numFmtId="0" fontId="0" fillId="14" borderId="0" xfId="0" applyFill="1" applyAlignment="1">
      <alignment horizontal="center" vertical="center"/>
    </xf>
    <xf numFmtId="0" fontId="61" fillId="14" borderId="0" xfId="13" applyFont="1" applyFill="1" applyAlignment="1" applyProtection="1">
      <alignment horizontal="center" vertical="center"/>
    </xf>
    <xf numFmtId="0" fontId="47" fillId="14" borderId="17" xfId="0" applyFont="1" applyFill="1" applyBorder="1" applyAlignment="1">
      <alignment horizontal="center" vertical="center"/>
    </xf>
    <xf numFmtId="0" fontId="6" fillId="7" borderId="0" xfId="0" applyFont="1" applyFill="1" applyBorder="1" applyAlignment="1">
      <alignment horizontal="center" vertical="center"/>
    </xf>
    <xf numFmtId="0" fontId="6" fillId="13" borderId="40" xfId="0" applyFont="1" applyFill="1" applyBorder="1" applyAlignment="1">
      <alignment horizontal="center" vertical="center"/>
    </xf>
    <xf numFmtId="0" fontId="56" fillId="13" borderId="0" xfId="0" applyFont="1" applyFill="1" applyBorder="1" applyAlignment="1">
      <alignment horizontal="center" vertical="center"/>
    </xf>
    <xf numFmtId="0" fontId="46" fillId="13" borderId="0" xfId="0" applyFont="1" applyFill="1" applyBorder="1" applyAlignment="1">
      <alignment horizontal="center" vertical="center"/>
    </xf>
    <xf numFmtId="0" fontId="46" fillId="13" borderId="13" xfId="0" applyFont="1" applyFill="1" applyBorder="1" applyAlignment="1">
      <alignment horizontal="center" vertical="center"/>
    </xf>
    <xf numFmtId="0" fontId="46" fillId="0" borderId="4" xfId="0" applyFont="1" applyFill="1" applyBorder="1" applyAlignment="1">
      <alignment horizontal="center" vertical="center" wrapText="1"/>
    </xf>
    <xf numFmtId="0" fontId="56" fillId="7" borderId="0" xfId="0" applyFont="1" applyFill="1" applyBorder="1" applyAlignment="1">
      <alignment horizontal="center" vertical="center"/>
    </xf>
    <xf numFmtId="0" fontId="0" fillId="0" borderId="0" xfId="0" applyBorder="1" applyAlignment="1">
      <alignment horizontal="center" vertical="center"/>
    </xf>
    <xf numFmtId="0" fontId="50" fillId="13" borderId="13" xfId="0" applyFont="1" applyFill="1" applyBorder="1" applyAlignment="1">
      <alignment horizontal="center" vertical="center"/>
    </xf>
    <xf numFmtId="0" fontId="50" fillId="13" borderId="17" xfId="0" applyFont="1" applyFill="1" applyBorder="1" applyAlignment="1">
      <alignment horizontal="center" vertical="center"/>
    </xf>
    <xf numFmtId="0" fontId="0" fillId="0" borderId="0" xfId="0" applyAlignment="1">
      <alignment horizontal="center" vertical="center"/>
    </xf>
    <xf numFmtId="0" fontId="10" fillId="9" borderId="0" xfId="0" applyFont="1" applyFill="1" applyAlignment="1">
      <alignment horizontal="center" vertical="center"/>
    </xf>
    <xf numFmtId="0" fontId="0" fillId="9" borderId="0" xfId="0" applyFill="1" applyAlignment="1">
      <alignment horizontal="center" vertical="center"/>
    </xf>
    <xf numFmtId="0" fontId="84" fillId="3" borderId="0" xfId="13" applyFont="1" applyFill="1" applyAlignment="1" applyProtection="1">
      <alignment horizontal="center" vertical="center"/>
    </xf>
    <xf numFmtId="0" fontId="84" fillId="3" borderId="0" xfId="13" applyFont="1" applyFill="1" applyAlignment="1" applyProtection="1">
      <alignment horizontal="left" vertical="center"/>
    </xf>
    <xf numFmtId="0" fontId="78" fillId="3" borderId="0" xfId="553" applyFont="1" applyFill="1" applyBorder="1" applyAlignment="1">
      <alignment horizontal="center" vertical="center"/>
    </xf>
    <xf numFmtId="0" fontId="78" fillId="3" borderId="0" xfId="553" applyFont="1" applyFill="1" applyBorder="1" applyAlignment="1">
      <alignment vertical="center"/>
    </xf>
    <xf numFmtId="0" fontId="78" fillId="3" borderId="0" xfId="13" applyFont="1" applyFill="1" applyBorder="1" applyAlignment="1" applyProtection="1">
      <alignment vertical="center"/>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56" fillId="7" borderId="62" xfId="0" applyFont="1" applyFill="1" applyBorder="1" applyAlignment="1">
      <alignment horizontal="left" vertical="center"/>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63" xfId="0" applyFont="1" applyFill="1" applyBorder="1" applyAlignment="1">
      <alignment horizontal="left" vertical="center"/>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0" fillId="14" borderId="0" xfId="0" applyFill="1" applyAlignment="1">
      <alignment horizontal="right" vertical="center"/>
    </xf>
    <xf numFmtId="0" fontId="6" fillId="7" borderId="62"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56" fillId="3" borderId="7" xfId="0" applyFont="1" applyFill="1" applyBorder="1" applyAlignment="1">
      <alignment horizontal="center" vertical="center"/>
    </xf>
    <xf numFmtId="0" fontId="4" fillId="3" borderId="7" xfId="0" applyFont="1" applyFill="1" applyBorder="1" applyAlignment="1">
      <alignment horizontal="center" vertical="center"/>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2" fillId="3" borderId="7" xfId="0" applyFont="1" applyFill="1" applyBorder="1" applyAlignment="1">
      <alignment horizontal="center" vertical="center"/>
    </xf>
    <xf numFmtId="0" fontId="50" fillId="0" borderId="59" xfId="0" applyFont="1" applyFill="1" applyBorder="1" applyAlignment="1">
      <alignment horizontal="center" vertical="center" wrapText="1"/>
    </xf>
    <xf numFmtId="0" fontId="50" fillId="0" borderId="17"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46" fillId="7" borderId="26" xfId="0" applyFont="1" applyFill="1" applyBorder="1" applyAlignment="1">
      <alignment horizontal="center" vertical="center" wrapText="1"/>
    </xf>
    <xf numFmtId="0" fontId="46" fillId="7" borderId="27"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46" fillId="7" borderId="62" xfId="0" applyFont="1" applyFill="1" applyBorder="1" applyAlignment="1">
      <alignment horizontal="left" vertical="center"/>
    </xf>
    <xf numFmtId="0" fontId="46" fillId="7" borderId="0" xfId="0" applyFont="1" applyFill="1" applyBorder="1" applyAlignment="1">
      <alignment horizontal="left" vertical="center"/>
    </xf>
    <xf numFmtId="0" fontId="46" fillId="7" borderId="39" xfId="0" applyFont="1" applyFill="1" applyBorder="1" applyAlignment="1">
      <alignment horizontal="left" vertical="center"/>
    </xf>
    <xf numFmtId="0" fontId="72" fillId="0" borderId="59" xfId="0" applyFont="1" applyFill="1" applyBorder="1" applyAlignment="1">
      <alignment horizontal="center" vertical="center" wrapText="1"/>
    </xf>
    <xf numFmtId="0" fontId="72" fillId="0" borderId="17" xfId="0" applyFont="1" applyFill="1" applyBorder="1" applyAlignment="1">
      <alignment horizontal="center" vertical="center" wrapText="1"/>
    </xf>
    <xf numFmtId="0" fontId="72" fillId="0" borderId="34" xfId="0" applyFont="1" applyFill="1" applyBorder="1" applyAlignment="1">
      <alignment horizontal="center" vertical="center" wrapText="1"/>
    </xf>
    <xf numFmtId="0" fontId="50" fillId="13" borderId="59"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56" fillId="13" borderId="62" xfId="0" applyFont="1" applyFill="1" applyBorder="1" applyAlignment="1">
      <alignment horizontal="left" vertical="center" wrapText="1"/>
    </xf>
    <xf numFmtId="0" fontId="56" fillId="13" borderId="0" xfId="0" applyFont="1" applyFill="1" applyBorder="1" applyAlignment="1">
      <alignment horizontal="left" vertical="center" wrapText="1"/>
    </xf>
    <xf numFmtId="0" fontId="56" fillId="13" borderId="39" xfId="0" applyFont="1" applyFill="1" applyBorder="1" applyAlignment="1">
      <alignment horizontal="left" vertical="center" wrapText="1"/>
    </xf>
    <xf numFmtId="0" fontId="6" fillId="0" borderId="41" xfId="0" applyFont="1" applyFill="1" applyBorder="1" applyAlignment="1">
      <alignment horizontal="center" vertical="center" wrapText="1"/>
    </xf>
    <xf numFmtId="0" fontId="6" fillId="0" borderId="62"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50" fillId="13" borderId="64" xfId="0" applyFont="1" applyFill="1" applyBorder="1" applyAlignment="1">
      <alignment horizontal="center" vertical="center" wrapText="1"/>
    </xf>
    <xf numFmtId="0" fontId="50" fillId="13" borderId="40" xfId="0" applyFont="1" applyFill="1" applyBorder="1" applyAlignment="1">
      <alignment horizontal="center"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6" fillId="7" borderId="63"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4" fillId="3" borderId="0" xfId="0" applyFont="1" applyFill="1" applyBorder="1" applyAlignment="1">
      <alignment horizontal="center" vertical="center"/>
    </xf>
    <xf numFmtId="0" fontId="6" fillId="13" borderId="62"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6" fillId="13" borderId="5" xfId="0" applyFont="1" applyFill="1" applyBorder="1" applyAlignment="1">
      <alignment horizontal="center" vertical="center" wrapText="1"/>
    </xf>
    <xf numFmtId="0" fontId="56" fillId="0" borderId="62" xfId="0" applyFont="1" applyFill="1" applyBorder="1" applyAlignment="1">
      <alignment horizontal="left" vertical="center"/>
    </xf>
    <xf numFmtId="0" fontId="56" fillId="0" borderId="0" xfId="0" applyFont="1" applyFill="1" applyBorder="1" applyAlignment="1">
      <alignment horizontal="left" vertical="center"/>
    </xf>
    <xf numFmtId="0" fontId="56" fillId="0" borderId="39" xfId="0" applyFont="1" applyFill="1" applyBorder="1" applyAlignment="1">
      <alignment horizontal="left" vertical="center"/>
    </xf>
    <xf numFmtId="0" fontId="46" fillId="13" borderId="5" xfId="0" applyFont="1" applyFill="1" applyBorder="1" applyAlignment="1">
      <alignment horizontal="center" vertical="center" wrapText="1"/>
    </xf>
    <xf numFmtId="0" fontId="46" fillId="13" borderId="26" xfId="508" applyFont="1" applyFill="1" applyBorder="1" applyAlignment="1">
      <alignment horizontal="center" vertical="center" wrapText="1"/>
    </xf>
    <xf numFmtId="0" fontId="46" fillId="13" borderId="41" xfId="508" applyFont="1" applyFill="1" applyBorder="1" applyAlignment="1">
      <alignment horizontal="center" vertical="center" wrapText="1"/>
    </xf>
    <xf numFmtId="0" fontId="46" fillId="13" borderId="27" xfId="508" applyFont="1" applyFill="1" applyBorder="1" applyAlignment="1">
      <alignment horizontal="center" vertical="center" wrapText="1"/>
    </xf>
    <xf numFmtId="0" fontId="50" fillId="13" borderId="59" xfId="0" applyFont="1" applyFill="1" applyBorder="1" applyAlignment="1">
      <alignment horizontal="left" vertical="center" wrapText="1"/>
    </xf>
    <xf numFmtId="0" fontId="50" fillId="13" borderId="17" xfId="0" applyFont="1" applyFill="1" applyBorder="1" applyAlignment="1">
      <alignment horizontal="left" vertical="center" wrapText="1"/>
    </xf>
    <xf numFmtId="0" fontId="50" fillId="13" borderId="34" xfId="0" applyFont="1" applyFill="1" applyBorder="1" applyAlignment="1">
      <alignment horizontal="left"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6" fillId="13" borderId="63" xfId="0" applyFont="1" applyFill="1" applyBorder="1" applyAlignment="1">
      <alignment horizontal="justify" vertical="center" wrapText="1"/>
    </xf>
    <xf numFmtId="0" fontId="29" fillId="0" borderId="13" xfId="0" applyFont="1" applyBorder="1" applyAlignment="1">
      <alignment vertical="center" wrapText="1"/>
    </xf>
    <xf numFmtId="0" fontId="46" fillId="13" borderId="26" xfId="0" applyFont="1" applyFill="1" applyBorder="1" applyAlignment="1">
      <alignment horizontal="center" vertical="center" wrapText="1"/>
    </xf>
    <xf numFmtId="0" fontId="46" fillId="13" borderId="41" xfId="0" applyFont="1" applyFill="1" applyBorder="1" applyAlignment="1">
      <alignment horizontal="center" vertical="center" wrapText="1"/>
    </xf>
    <xf numFmtId="0" fontId="46" fillId="13" borderId="27" xfId="0" applyFont="1" applyFill="1" applyBorder="1" applyAlignment="1">
      <alignment horizontal="center" vertical="center" wrapText="1"/>
    </xf>
    <xf numFmtId="0" fontId="56" fillId="0" borderId="60" xfId="0" applyFont="1" applyFill="1" applyBorder="1" applyAlignment="1">
      <alignment horizontal="left" vertical="center"/>
    </xf>
    <xf numFmtId="0" fontId="56" fillId="0" borderId="7" xfId="0" applyFont="1" applyFill="1" applyBorder="1" applyAlignment="1">
      <alignment horizontal="left" vertical="center"/>
    </xf>
    <xf numFmtId="0" fontId="56" fillId="0" borderId="36" xfId="0" applyFont="1" applyFill="1" applyBorder="1" applyAlignment="1">
      <alignment horizontal="left" vertical="center"/>
    </xf>
    <xf numFmtId="0" fontId="46" fillId="0" borderId="41" xfId="0" applyFont="1" applyFill="1" applyBorder="1" applyAlignment="1">
      <alignment horizontal="center" vertical="center" wrapText="1"/>
    </xf>
    <xf numFmtId="0" fontId="6" fillId="13" borderId="26" xfId="508" applyFont="1" applyFill="1" applyBorder="1" applyAlignment="1">
      <alignment horizontal="center" vertical="center" wrapText="1"/>
    </xf>
    <xf numFmtId="0" fontId="6" fillId="13" borderId="41" xfId="508" applyFont="1" applyFill="1" applyBorder="1" applyAlignment="1">
      <alignment horizontal="center" vertical="center" wrapText="1"/>
    </xf>
    <xf numFmtId="0" fontId="6" fillId="13" borderId="27" xfId="508" applyFont="1" applyFill="1" applyBorder="1" applyAlignment="1">
      <alignment horizontal="center" vertical="center" wrapText="1"/>
    </xf>
    <xf numFmtId="0" fontId="6" fillId="7" borderId="62" xfId="0" applyFont="1" applyFill="1" applyBorder="1" applyAlignment="1">
      <alignment vertical="center"/>
    </xf>
    <xf numFmtId="0" fontId="6" fillId="7" borderId="0" xfId="0" applyFont="1" applyFill="1" applyBorder="1" applyAlignment="1">
      <alignment vertical="center"/>
    </xf>
    <xf numFmtId="0" fontId="6" fillId="7" borderId="39" xfId="0" applyFont="1" applyFill="1" applyBorder="1" applyAlignment="1">
      <alignment vertical="center"/>
    </xf>
    <xf numFmtId="0" fontId="6" fillId="13" borderId="63"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50" fillId="13" borderId="34" xfId="0" applyFont="1" applyFill="1" applyBorder="1" applyAlignment="1">
      <alignment horizontal="center" vertical="center" wrapText="1"/>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46" fillId="7" borderId="60" xfId="0" applyFont="1" applyFill="1" applyBorder="1" applyAlignment="1">
      <alignment vertical="center"/>
    </xf>
    <xf numFmtId="0" fontId="46" fillId="7" borderId="7" xfId="0" applyFont="1" applyFill="1" applyBorder="1" applyAlignment="1">
      <alignment vertical="center"/>
    </xf>
    <xf numFmtId="0" fontId="46" fillId="7" borderId="36" xfId="0" applyFont="1" applyFill="1" applyBorder="1" applyAlignment="1">
      <alignment vertical="center"/>
    </xf>
    <xf numFmtId="0" fontId="6" fillId="13" borderId="9" xfId="0" applyFont="1" applyFill="1" applyBorder="1" applyAlignment="1">
      <alignment horizontal="left" vertical="center" wrapText="1"/>
    </xf>
    <xf numFmtId="0" fontId="6" fillId="13" borderId="10" xfId="0" applyFont="1" applyFill="1" applyBorder="1" applyAlignment="1">
      <alignment horizontal="left" vertical="center" wrapText="1"/>
    </xf>
    <xf numFmtId="0" fontId="46" fillId="13" borderId="63" xfId="0" applyFont="1" applyFill="1" applyBorder="1" applyAlignment="1">
      <alignment horizontal="left" vertical="center" wrapText="1"/>
    </xf>
    <xf numFmtId="0" fontId="46" fillId="13" borderId="13" xfId="0" applyFont="1" applyFill="1" applyBorder="1" applyAlignment="1">
      <alignment horizontal="left" vertical="center" wrapText="1"/>
    </xf>
    <xf numFmtId="0" fontId="46" fillId="13" borderId="33" xfId="0" applyFont="1" applyFill="1" applyBorder="1" applyAlignment="1">
      <alignment horizontal="left" vertical="center" wrapText="1"/>
    </xf>
    <xf numFmtId="0" fontId="6" fillId="7" borderId="62" xfId="0" applyFont="1" applyFill="1" applyBorder="1" applyAlignment="1">
      <alignment horizontal="left" vertical="center" wrapText="1"/>
    </xf>
    <xf numFmtId="0" fontId="6" fillId="0" borderId="5"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27" xfId="0" applyFont="1" applyFill="1" applyBorder="1" applyAlignment="1">
      <alignment horizontal="center" vertical="center"/>
    </xf>
    <xf numFmtId="0" fontId="50" fillId="0" borderId="62" xfId="0" applyFont="1" applyFill="1" applyBorder="1" applyAlignment="1">
      <alignment horizontal="center" vertical="center"/>
    </xf>
    <xf numFmtId="0" fontId="50" fillId="0" borderId="0" xfId="0" applyFont="1" applyFill="1" applyBorder="1" applyAlignment="1">
      <alignment horizontal="center" vertical="center"/>
    </xf>
    <xf numFmtId="0" fontId="56" fillId="0" borderId="0" xfId="0" applyFont="1" applyFill="1" applyBorder="1" applyAlignment="1">
      <alignment horizontal="left" vertical="center" wrapText="1"/>
    </xf>
    <xf numFmtId="0" fontId="56" fillId="0" borderId="39" xfId="0" applyFont="1" applyFill="1" applyBorder="1" applyAlignment="1">
      <alignment horizontal="left" vertical="center" wrapText="1"/>
    </xf>
    <xf numFmtId="0" fontId="6" fillId="0" borderId="63"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56" fillId="7" borderId="39" xfId="0" applyFont="1" applyFill="1" applyBorder="1" applyAlignment="1">
      <alignment horizontal="left" vertical="center" wrapText="1"/>
    </xf>
    <xf numFmtId="0" fontId="6" fillId="7" borderId="63"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6" fillId="0" borderId="62" xfId="0" applyFont="1" applyFill="1" applyBorder="1" applyAlignment="1">
      <alignment horizontal="left" vertical="center"/>
    </xf>
    <xf numFmtId="0" fontId="6" fillId="0" borderId="0" xfId="0" applyFont="1" applyFill="1" applyBorder="1" applyAlignment="1">
      <alignment horizontal="left" vertical="center"/>
    </xf>
    <xf numFmtId="0" fontId="6" fillId="0" borderId="39" xfId="0" applyFont="1" applyFill="1" applyBorder="1" applyAlignment="1">
      <alignment horizontal="left" vertical="center"/>
    </xf>
    <xf numFmtId="0" fontId="46" fillId="0" borderId="63" xfId="0" applyFont="1" applyFill="1" applyBorder="1" applyAlignment="1">
      <alignment horizontal="left" vertical="center"/>
    </xf>
    <xf numFmtId="0" fontId="46" fillId="0" borderId="13" xfId="0" applyFont="1" applyFill="1" applyBorder="1" applyAlignment="1">
      <alignment horizontal="left" vertical="center"/>
    </xf>
    <xf numFmtId="0" fontId="50" fillId="0" borderId="59" xfId="0" applyFont="1" applyFill="1" applyBorder="1" applyAlignment="1">
      <alignment horizontal="center" vertical="center"/>
    </xf>
    <xf numFmtId="0" fontId="50" fillId="0" borderId="17" xfId="0" applyFont="1" applyFill="1" applyBorder="1" applyAlignment="1">
      <alignment horizontal="center" vertical="center"/>
    </xf>
    <xf numFmtId="0" fontId="50" fillId="0" borderId="34" xfId="0" applyFont="1" applyFill="1" applyBorder="1" applyAlignment="1">
      <alignment horizontal="center" vertical="center"/>
    </xf>
    <xf numFmtId="0" fontId="6" fillId="13" borderId="60"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3" fillId="3" borderId="7" xfId="0" applyFont="1" applyFill="1" applyBorder="1" applyAlignment="1">
      <alignment horizontal="center" vertical="center"/>
    </xf>
    <xf numFmtId="0" fontId="6" fillId="13" borderId="61"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0" borderId="60"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0" borderId="41" xfId="0" applyFont="1" applyFill="1" applyBorder="1" applyAlignment="1">
      <alignment horizontal="center" vertical="center"/>
    </xf>
    <xf numFmtId="0" fontId="6" fillId="0" borderId="61"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50" fillId="0" borderId="64" xfId="0" applyFont="1" applyFill="1" applyBorder="1" applyAlignment="1">
      <alignment horizontal="center" vertical="center"/>
    </xf>
    <xf numFmtId="0" fontId="50" fillId="0" borderId="40" xfId="0" applyFont="1" applyFill="1" applyBorder="1" applyAlignment="1">
      <alignment horizontal="center" vertical="center"/>
    </xf>
    <xf numFmtId="0" fontId="61" fillId="14" borderId="0" xfId="13" applyFont="1" applyFill="1" applyAlignment="1" applyProtection="1">
      <alignment horizontal="right" vertical="center"/>
    </xf>
    <xf numFmtId="0" fontId="46" fillId="14" borderId="0" xfId="0" applyFont="1" applyFill="1" applyAlignment="1">
      <alignment horizontal="right" vertical="center"/>
    </xf>
    <xf numFmtId="0" fontId="18" fillId="0" borderId="2" xfId="758" applyFont="1" applyFill="1" applyBorder="1" applyAlignment="1">
      <alignment horizontal="left" vertical="center" wrapText="1"/>
    </xf>
    <xf numFmtId="0" fontId="18" fillId="0" borderId="11" xfId="758" applyFont="1" applyFill="1" applyBorder="1" applyAlignment="1">
      <alignment horizontal="left" vertical="center" wrapText="1"/>
    </xf>
    <xf numFmtId="0" fontId="18" fillId="0" borderId="32" xfId="0" applyFont="1" applyFill="1" applyBorder="1" applyAlignment="1">
      <alignment vertical="center"/>
    </xf>
    <xf numFmtId="0" fontId="18" fillId="0" borderId="37" xfId="0" applyFont="1" applyFill="1" applyBorder="1" applyAlignment="1">
      <alignmen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40" fillId="0" borderId="2" xfId="0" applyFont="1" applyBorder="1" applyAlignment="1">
      <alignment horizontal="left" vertical="center"/>
    </xf>
    <xf numFmtId="0" fontId="40" fillId="0" borderId="7" xfId="0" applyFont="1" applyBorder="1" applyAlignment="1">
      <alignment horizontal="left" vertical="center"/>
    </xf>
    <xf numFmtId="0" fontId="40" fillId="0" borderId="36" xfId="0" applyFont="1" applyBorder="1" applyAlignment="1">
      <alignment horizontal="left" vertical="center"/>
    </xf>
    <xf numFmtId="0" fontId="40" fillId="0" borderId="9" xfId="0" applyFont="1" applyBorder="1" applyAlignment="1">
      <alignment horizontal="left" vertical="center"/>
    </xf>
    <xf numFmtId="0" fontId="40" fillId="0" borderId="0" xfId="0" applyFont="1" applyBorder="1" applyAlignment="1">
      <alignment horizontal="left" vertical="center"/>
    </xf>
    <xf numFmtId="0" fontId="40" fillId="0" borderId="39" xfId="0" applyFont="1" applyBorder="1" applyAlignment="1">
      <alignment horizontal="left" vertical="center"/>
    </xf>
    <xf numFmtId="0" fontId="40" fillId="0" borderId="28" xfId="0" applyFont="1" applyBorder="1" applyAlignment="1">
      <alignment horizontal="left" vertical="center"/>
    </xf>
    <xf numFmtId="0" fontId="40" fillId="0" borderId="13" xfId="0" applyFont="1" applyBorder="1" applyAlignment="1">
      <alignment horizontal="left" vertical="center"/>
    </xf>
    <xf numFmtId="0" fontId="40" fillId="0" borderId="33" xfId="0" applyFont="1" applyBorder="1" applyAlignment="1">
      <alignment horizontal="left" vertical="center"/>
    </xf>
    <xf numFmtId="0" fontId="18" fillId="0" borderId="2" xfId="758" applyFont="1" applyFill="1" applyBorder="1" applyAlignment="1">
      <alignment vertical="center" wrapText="1"/>
    </xf>
    <xf numFmtId="0" fontId="18" fillId="0" borderId="49" xfId="758" applyFont="1" applyFill="1" applyBorder="1" applyAlignment="1">
      <alignment vertical="center" wrapText="1"/>
    </xf>
    <xf numFmtId="0" fontId="0" fillId="0" borderId="11" xfId="0" applyBorder="1" applyAlignment="1">
      <alignment vertical="center" wrapText="1"/>
    </xf>
    <xf numFmtId="0" fontId="0" fillId="0" borderId="50" xfId="0" applyBorder="1" applyAlignment="1">
      <alignment vertical="center" wrapText="1"/>
    </xf>
    <xf numFmtId="0" fontId="18" fillId="0" borderId="9" xfId="758" applyFont="1" applyFill="1" applyBorder="1" applyAlignment="1">
      <alignment horizontal="left" vertical="center" wrapText="1"/>
    </xf>
    <xf numFmtId="0" fontId="18" fillId="0" borderId="31" xfId="0" applyFont="1" applyFill="1" applyBorder="1" applyAlignment="1">
      <alignment horizontal="left" vertical="center"/>
    </xf>
    <xf numFmtId="0" fontId="18" fillId="0" borderId="11" xfId="0" applyFont="1" applyFill="1" applyBorder="1" applyAlignment="1">
      <alignment horizontal="left" vertical="center"/>
    </xf>
    <xf numFmtId="0" fontId="18" fillId="0" borderId="31" xfId="758" applyFont="1" applyFill="1" applyBorder="1" applyAlignment="1">
      <alignment horizontal="left" vertical="center" wrapText="1"/>
    </xf>
    <xf numFmtId="0" fontId="10" fillId="0" borderId="2" xfId="758" applyFont="1" applyFill="1" applyBorder="1" applyAlignment="1">
      <alignment horizontal="left" vertical="center" wrapText="1"/>
    </xf>
    <xf numFmtId="0" fontId="10" fillId="0" borderId="11" xfId="758"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0" fillId="0" borderId="31"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8" fillId="0" borderId="2" xfId="0" applyFont="1" applyFill="1" applyBorder="1" applyAlignment="1">
      <alignment horizontal="left" vertical="center"/>
    </xf>
    <xf numFmtId="0" fontId="18" fillId="0" borderId="9" xfId="0" applyFont="1" applyFill="1" applyBorder="1" applyAlignment="1">
      <alignment horizontal="left" vertical="center"/>
    </xf>
    <xf numFmtId="0" fontId="18" fillId="0" borderId="31" xfId="0" applyFont="1" applyFill="1" applyBorder="1" applyAlignment="1">
      <alignment horizontal="left" vertical="center" wrapText="1"/>
    </xf>
    <xf numFmtId="9" fontId="10" fillId="0" borderId="6" xfId="758" applyNumberFormat="1" applyFont="1" applyFill="1" applyBorder="1" applyAlignment="1">
      <alignment horizontal="left" vertical="center" wrapText="1"/>
    </xf>
    <xf numFmtId="9" fontId="10" fillId="0" borderId="29" xfId="758" applyNumberFormat="1" applyFont="1" applyFill="1" applyBorder="1" applyAlignment="1">
      <alignment horizontal="left" vertical="center" wrapText="1"/>
    </xf>
    <xf numFmtId="0" fontId="10" fillId="0" borderId="6" xfId="758" applyFont="1" applyFill="1" applyBorder="1" applyAlignment="1">
      <alignment horizontal="left" vertical="center" wrapText="1"/>
    </xf>
    <xf numFmtId="0" fontId="10" fillId="0" borderId="29" xfId="758"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6" xfId="758" applyFont="1" applyFill="1" applyBorder="1" applyAlignment="1">
      <alignment horizontal="left" vertical="center"/>
    </xf>
    <xf numFmtId="0" fontId="10" fillId="0" borderId="29" xfId="758" applyFont="1" applyFill="1" applyBorder="1" applyAlignment="1">
      <alignment horizontal="left" vertical="center"/>
    </xf>
    <xf numFmtId="0" fontId="18" fillId="0" borderId="2" xfId="595" applyFont="1" applyFill="1" applyBorder="1" applyAlignment="1">
      <alignment vertical="center" wrapText="1"/>
    </xf>
    <xf numFmtId="0" fontId="18" fillId="0" borderId="11" xfId="595" applyFont="1" applyFill="1" applyBorder="1" applyAlignment="1">
      <alignment vertical="center" wrapText="1"/>
    </xf>
    <xf numFmtId="0" fontId="18" fillId="0" borderId="15" xfId="0" applyFont="1" applyBorder="1" applyAlignment="1">
      <alignment horizontal="left" vertical="center"/>
    </xf>
    <xf numFmtId="0" fontId="18" fillId="0" borderId="29" xfId="0" applyFont="1" applyBorder="1" applyAlignment="1">
      <alignment horizontal="left" vertical="center"/>
    </xf>
    <xf numFmtId="0" fontId="18" fillId="0" borderId="6" xfId="0" applyFont="1" applyBorder="1" applyAlignment="1">
      <alignment horizontal="left" vertical="center"/>
    </xf>
    <xf numFmtId="0" fontId="18" fillId="0" borderId="6" xfId="758" applyFont="1" applyFill="1" applyBorder="1" applyAlignment="1">
      <alignment horizontal="left" vertical="center"/>
    </xf>
    <xf numFmtId="0" fontId="18" fillId="0" borderId="29" xfId="758" applyFont="1" applyFill="1" applyBorder="1" applyAlignment="1">
      <alignment horizontal="left" vertical="center"/>
    </xf>
    <xf numFmtId="0" fontId="18" fillId="0" borderId="6" xfId="758" applyFont="1" applyFill="1" applyBorder="1" applyAlignment="1">
      <alignment horizontal="center" vertical="center" wrapText="1"/>
    </xf>
    <xf numFmtId="0" fontId="40" fillId="0" borderId="29" xfId="0" applyFont="1" applyBorder="1" applyAlignment="1">
      <alignment horizontal="center" vertical="center" wrapText="1"/>
    </xf>
    <xf numFmtId="0" fontId="10" fillId="0" borderId="6" xfId="758" applyFont="1" applyFill="1" applyBorder="1" applyAlignment="1">
      <alignment horizontal="center" vertical="center"/>
    </xf>
    <xf numFmtId="0" fontId="10" fillId="0" borderId="29" xfId="758" applyFont="1" applyFill="1" applyBorder="1" applyAlignment="1">
      <alignment horizontal="center" vertical="center"/>
    </xf>
    <xf numFmtId="0" fontId="18" fillId="0" borderId="6" xfId="758" applyFont="1" applyFill="1" applyBorder="1" applyAlignment="1">
      <alignment horizontal="left" vertical="center" wrapText="1"/>
    </xf>
    <xf numFmtId="0" fontId="18" fillId="0" borderId="25" xfId="758" applyFont="1" applyFill="1" applyBorder="1" applyAlignment="1">
      <alignment horizontal="left" vertical="center" wrapText="1"/>
    </xf>
    <xf numFmtId="0" fontId="18" fillId="0" borderId="15" xfId="758" applyFont="1" applyFill="1" applyBorder="1" applyAlignment="1">
      <alignment horizontal="left" vertical="center"/>
    </xf>
    <xf numFmtId="0" fontId="18" fillId="0" borderId="29" xfId="758" applyFont="1" applyFill="1" applyBorder="1" applyAlignment="1">
      <alignment horizontal="left" vertical="center" wrapText="1"/>
    </xf>
    <xf numFmtId="0" fontId="40" fillId="0" borderId="29" xfId="0" applyFont="1" applyBorder="1" applyAlignment="1">
      <alignment horizontal="left" vertical="center" wrapText="1"/>
    </xf>
    <xf numFmtId="0" fontId="18" fillId="0" borderId="5" xfId="758" applyFont="1" applyFill="1" applyBorder="1" applyAlignment="1">
      <alignment horizontal="left" vertical="center" wrapText="1"/>
    </xf>
    <xf numFmtId="0" fontId="40" fillId="0" borderId="5" xfId="0" applyFont="1" applyBorder="1" applyAlignment="1">
      <alignment horizontal="left" vertical="center" wrapText="1"/>
    </xf>
    <xf numFmtId="0" fontId="29" fillId="0" borderId="6" xfId="0" applyFont="1" applyFill="1" applyBorder="1" applyAlignment="1">
      <alignment horizontal="left" vertical="center" wrapText="1"/>
    </xf>
    <xf numFmtId="0" fontId="29" fillId="0" borderId="25" xfId="0" applyFont="1" applyFill="1" applyBorder="1" applyAlignment="1">
      <alignment horizontal="left" vertical="center" wrapText="1"/>
    </xf>
    <xf numFmtId="0" fontId="29" fillId="0" borderId="29" xfId="0" applyFont="1" applyFill="1" applyBorder="1" applyAlignment="1">
      <alignment horizontal="left" vertical="center" wrapText="1"/>
    </xf>
    <xf numFmtId="0" fontId="40" fillId="0" borderId="6" xfId="0" applyFont="1" applyBorder="1" applyAlignment="1">
      <alignment horizontal="left" vertical="center" wrapText="1"/>
    </xf>
    <xf numFmtId="0" fontId="18" fillId="0" borderId="15" xfId="758" applyFont="1" applyFill="1" applyBorder="1" applyAlignment="1">
      <alignment horizontal="left" vertical="center" wrapText="1"/>
    </xf>
    <xf numFmtId="0" fontId="29" fillId="0" borderId="15" xfId="758" applyFont="1" applyFill="1" applyBorder="1" applyAlignment="1">
      <alignment horizontal="left" vertical="center" wrapText="1"/>
    </xf>
    <xf numFmtId="0" fontId="29" fillId="0" borderId="29" xfId="758" applyFont="1" applyFill="1" applyBorder="1" applyAlignment="1">
      <alignment horizontal="left" vertical="center" wrapText="1"/>
    </xf>
    <xf numFmtId="0" fontId="10" fillId="0" borderId="15" xfId="758"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25" xfId="0" applyFont="1" applyBorder="1" applyAlignment="1">
      <alignment horizontal="left" vertical="center"/>
    </xf>
    <xf numFmtId="0" fontId="18" fillId="0" borderId="25" xfId="0" applyNumberFormat="1" applyFont="1" applyBorder="1" applyAlignment="1">
      <alignment horizontal="center" vertical="center" wrapText="1"/>
    </xf>
    <xf numFmtId="0" fontId="18" fillId="0" borderId="29" xfId="0" applyNumberFormat="1" applyFont="1" applyBorder="1" applyAlignment="1">
      <alignment horizontal="center" vertical="center" wrapText="1"/>
    </xf>
    <xf numFmtId="0" fontId="29" fillId="0" borderId="15" xfId="0" applyNumberFormat="1" applyFont="1" applyBorder="1" applyAlignment="1">
      <alignment horizontal="left" vertical="center" wrapText="1"/>
    </xf>
    <xf numFmtId="0" fontId="29" fillId="0" borderId="25" xfId="0" applyNumberFormat="1" applyFont="1" applyBorder="1" applyAlignment="1">
      <alignment horizontal="left" vertical="center" wrapText="1"/>
    </xf>
    <xf numFmtId="0" fontId="29" fillId="0" borderId="29" xfId="0" applyNumberFormat="1" applyFont="1" applyBorder="1" applyAlignment="1">
      <alignment horizontal="left" vertical="center" wrapText="1"/>
    </xf>
    <xf numFmtId="0" fontId="18" fillId="0" borderId="6" xfId="595" applyFont="1" applyBorder="1" applyAlignment="1">
      <alignment horizontal="left" vertical="center" wrapText="1"/>
    </xf>
    <xf numFmtId="0" fontId="18" fillId="0" borderId="29" xfId="595" applyFont="1" applyBorder="1" applyAlignment="1">
      <alignment horizontal="left" vertical="center" wrapText="1"/>
    </xf>
    <xf numFmtId="0" fontId="18" fillId="0" borderId="6" xfId="758" applyFont="1" applyFill="1" applyBorder="1" applyAlignment="1">
      <alignment vertical="center" wrapText="1"/>
    </xf>
    <xf numFmtId="0" fontId="18" fillId="0" borderId="25" xfId="758" applyFont="1" applyFill="1" applyBorder="1" applyAlignment="1">
      <alignment vertical="center" wrapText="1"/>
    </xf>
    <xf numFmtId="0" fontId="18" fillId="0" borderId="29" xfId="758" applyFont="1" applyFill="1" applyBorder="1" applyAlignment="1">
      <alignmen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10" fillId="0" borderId="15" xfId="758" applyFont="1" applyFill="1" applyBorder="1" applyAlignment="1">
      <alignment horizontal="center" vertical="center"/>
    </xf>
    <xf numFmtId="0" fontId="10" fillId="0" borderId="25" xfId="758" applyFont="1" applyFill="1" applyBorder="1" applyAlignment="1">
      <alignment horizontal="center" vertical="center"/>
    </xf>
    <xf numFmtId="0" fontId="10" fillId="0" borderId="19" xfId="758" applyFont="1" applyFill="1" applyBorder="1" applyAlignment="1">
      <alignment horizontal="center" vertical="center"/>
    </xf>
    <xf numFmtId="0" fontId="18" fillId="0" borderId="15" xfId="758" applyFont="1" applyFill="1" applyBorder="1" applyAlignment="1">
      <alignment horizontal="center" vertical="center"/>
    </xf>
    <xf numFmtId="0" fontId="18" fillId="0" borderId="25" xfId="758" applyFont="1" applyFill="1" applyBorder="1" applyAlignment="1">
      <alignment horizontal="center" vertical="center"/>
    </xf>
    <xf numFmtId="0" fontId="18" fillId="0" borderId="19" xfId="758" applyFont="1" applyFill="1" applyBorder="1" applyAlignment="1">
      <alignment horizontal="center" vertical="center"/>
    </xf>
    <xf numFmtId="0" fontId="40" fillId="0" borderId="54" xfId="0" applyFont="1" applyBorder="1" applyAlignment="1">
      <alignment horizontal="center" vertical="center"/>
    </xf>
    <xf numFmtId="0" fontId="18" fillId="0" borderId="15" xfId="758" applyFont="1" applyFill="1" applyBorder="1" applyAlignment="1">
      <alignment horizontal="center" vertical="center" wrapText="1"/>
    </xf>
    <xf numFmtId="0" fontId="18" fillId="0" borderId="25" xfId="758" applyFont="1" applyFill="1" applyBorder="1" applyAlignment="1">
      <alignment horizontal="center" vertical="center" wrapText="1"/>
    </xf>
    <xf numFmtId="0" fontId="18" fillId="0" borderId="19" xfId="758" applyFont="1" applyFill="1" applyBorder="1" applyAlignment="1">
      <alignment horizontal="center" vertical="center" wrapText="1"/>
    </xf>
    <xf numFmtId="0" fontId="18" fillId="0" borderId="15" xfId="0" applyNumberFormat="1" applyFont="1" applyBorder="1" applyAlignment="1">
      <alignment horizontal="left" vertical="center" wrapText="1"/>
    </xf>
    <xf numFmtId="0" fontId="18" fillId="0" borderId="25" xfId="0" applyNumberFormat="1" applyFont="1" applyBorder="1" applyAlignment="1">
      <alignment horizontal="left" vertical="center" wrapText="1"/>
    </xf>
    <xf numFmtId="0" fontId="18" fillId="0" borderId="29" xfId="0" applyNumberFormat="1" applyFont="1" applyBorder="1" applyAlignment="1">
      <alignment horizontal="left" vertical="center" wrapText="1"/>
    </xf>
    <xf numFmtId="0" fontId="18" fillId="0" borderId="15" xfId="0" applyFont="1" applyBorder="1" applyAlignment="1">
      <alignment horizontal="center" vertical="center"/>
    </xf>
    <xf numFmtId="0" fontId="18" fillId="0" borderId="25" xfId="0" applyFont="1" applyBorder="1" applyAlignment="1">
      <alignment horizontal="center" vertical="center"/>
    </xf>
    <xf numFmtId="0" fontId="18" fillId="0" borderId="19" xfId="0" applyFont="1" applyBorder="1" applyAlignment="1">
      <alignment horizontal="center" vertical="center"/>
    </xf>
    <xf numFmtId="0" fontId="18" fillId="0" borderId="14"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0" fillId="0" borderId="18" xfId="0" applyBorder="1" applyAlignment="1">
      <alignment horizontal="center" vertical="center" wrapText="1"/>
    </xf>
    <xf numFmtId="0" fontId="18" fillId="0" borderId="15"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8" fillId="0" borderId="45" xfId="758" applyFont="1" applyFill="1" applyBorder="1" applyAlignment="1">
      <alignment horizontal="center" vertical="center" wrapText="1"/>
    </xf>
    <xf numFmtId="0" fontId="10" fillId="0" borderId="15" xfId="758" applyFont="1" applyFill="1" applyBorder="1" applyAlignment="1">
      <alignment horizontal="center" vertical="center" wrapText="1"/>
    </xf>
    <xf numFmtId="0" fontId="10" fillId="0" borderId="25" xfId="758" applyFont="1" applyFill="1" applyBorder="1" applyAlignment="1">
      <alignment horizontal="center" vertical="center" wrapText="1"/>
    </xf>
    <xf numFmtId="0" fontId="10" fillId="0" borderId="19" xfId="758" applyFont="1" applyFill="1" applyBorder="1" applyAlignment="1">
      <alignment horizontal="center" vertical="center" wrapText="1"/>
    </xf>
    <xf numFmtId="0" fontId="44" fillId="0" borderId="15" xfId="0" applyFont="1" applyBorder="1" applyAlignment="1">
      <alignment horizontal="center" vertical="center"/>
    </xf>
    <xf numFmtId="0" fontId="44" fillId="0" borderId="25" xfId="0" applyFont="1" applyBorder="1" applyAlignment="1">
      <alignment horizontal="center" vertical="center"/>
    </xf>
    <xf numFmtId="0" fontId="44" fillId="0" borderId="19" xfId="0" applyFont="1" applyBorder="1" applyAlignment="1">
      <alignment horizontal="center"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15" xfId="595" applyFont="1" applyBorder="1" applyAlignment="1">
      <alignment horizontal="center" vertical="center"/>
    </xf>
    <xf numFmtId="0" fontId="18" fillId="0" borderId="25" xfId="595" applyFont="1" applyBorder="1" applyAlignment="1">
      <alignment horizontal="center" vertical="center"/>
    </xf>
    <xf numFmtId="0" fontId="18" fillId="0" borderId="19" xfId="595" applyFont="1" applyBorder="1" applyAlignment="1">
      <alignment horizontal="center" vertical="center"/>
    </xf>
    <xf numFmtId="0" fontId="18" fillId="0" borderId="15" xfId="0" applyNumberFormat="1" applyFont="1" applyBorder="1" applyAlignment="1">
      <alignment horizontal="center" vertical="center" wrapText="1"/>
    </xf>
    <xf numFmtId="0" fontId="18" fillId="0" borderId="19" xfId="0" applyNumberFormat="1" applyFont="1" applyBorder="1" applyAlignment="1">
      <alignment horizontal="center" vertical="center" wrapText="1"/>
    </xf>
    <xf numFmtId="0" fontId="18" fillId="0" borderId="15" xfId="0" applyNumberFormat="1" applyFont="1" applyBorder="1" applyAlignment="1">
      <alignment horizontal="center" vertical="center"/>
    </xf>
    <xf numFmtId="0" fontId="18" fillId="0" borderId="25" xfId="0" applyNumberFormat="1" applyFont="1" applyBorder="1" applyAlignment="1">
      <alignment horizontal="center" vertical="center"/>
    </xf>
    <xf numFmtId="0" fontId="18" fillId="0" borderId="19" xfId="0" applyNumberFormat="1" applyFont="1" applyBorder="1" applyAlignment="1">
      <alignment horizontal="center" vertical="center"/>
    </xf>
    <xf numFmtId="0" fontId="18" fillId="0" borderId="15" xfId="511" applyFont="1" applyBorder="1" applyAlignment="1">
      <alignment horizontal="center" vertical="center" wrapText="1"/>
    </xf>
    <xf numFmtId="0" fontId="18" fillId="0" borderId="25" xfId="511" applyFont="1" applyBorder="1" applyAlignment="1">
      <alignment horizontal="center" vertical="center" wrapText="1"/>
    </xf>
    <xf numFmtId="0" fontId="18" fillId="0" borderId="19" xfId="511" applyFont="1" applyBorder="1" applyAlignment="1">
      <alignment horizontal="center" vertical="center" wrapText="1"/>
    </xf>
    <xf numFmtId="0" fontId="18" fillId="0" borderId="43"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14" xfId="0" applyFont="1" applyFill="1" applyBorder="1" applyAlignment="1">
      <alignment horizontal="center" vertical="center"/>
    </xf>
    <xf numFmtId="0" fontId="18" fillId="0" borderId="24" xfId="0" applyFont="1" applyFill="1" applyBorder="1" applyAlignment="1">
      <alignment horizontal="center" vertical="center"/>
    </xf>
    <xf numFmtId="0" fontId="40" fillId="0" borderId="55" xfId="0" applyFont="1" applyBorder="1" applyAlignment="1">
      <alignment horizontal="center" vertical="center"/>
    </xf>
    <xf numFmtId="0" fontId="18" fillId="0" borderId="18" xfId="0" applyFont="1" applyFill="1" applyBorder="1" applyAlignment="1">
      <alignment horizontal="center" vertical="center"/>
    </xf>
    <xf numFmtId="0" fontId="18" fillId="0" borderId="18" xfId="0" applyFont="1" applyFill="1" applyBorder="1" applyAlignment="1">
      <alignment horizontal="center" vertical="center" wrapText="1"/>
    </xf>
    <xf numFmtId="0" fontId="29" fillId="0" borderId="14" xfId="0" applyFont="1" applyFill="1" applyBorder="1" applyAlignment="1">
      <alignment horizontal="center" vertical="top"/>
    </xf>
    <xf numFmtId="0" fontId="29" fillId="0" borderId="24" xfId="0" applyFont="1" applyFill="1" applyBorder="1" applyAlignment="1">
      <alignment horizontal="center" vertical="top"/>
    </xf>
    <xf numFmtId="0" fontId="29" fillId="0" borderId="18" xfId="0" applyFont="1" applyFill="1" applyBorder="1" applyAlignment="1">
      <alignment horizontal="center" vertical="top"/>
    </xf>
    <xf numFmtId="0" fontId="29" fillId="0" borderId="14" xfId="0" applyFont="1" applyFill="1" applyBorder="1" applyAlignment="1">
      <alignment horizontal="center" vertical="center"/>
    </xf>
    <xf numFmtId="0" fontId="29" fillId="0" borderId="24" xfId="0" applyFont="1" applyFill="1" applyBorder="1" applyAlignment="1">
      <alignment horizontal="center" vertical="center"/>
    </xf>
    <xf numFmtId="0" fontId="29" fillId="0" borderId="18" xfId="0" applyFont="1" applyFill="1" applyBorder="1" applyAlignment="1">
      <alignment horizontal="center" vertical="center"/>
    </xf>
    <xf numFmtId="0" fontId="18" fillId="0" borderId="44"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43" xfId="758" applyFont="1" applyFill="1" applyBorder="1" applyAlignment="1">
      <alignment horizontal="center" vertical="center" wrapText="1"/>
    </xf>
    <xf numFmtId="0" fontId="18" fillId="0" borderId="10" xfId="758"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18" fillId="0" borderId="14" xfId="595" applyFont="1" applyFill="1" applyBorder="1" applyAlignment="1">
      <alignment horizontal="center" vertical="center"/>
    </xf>
    <xf numFmtId="0" fontId="18" fillId="0" borderId="24" xfId="595" applyFont="1" applyFill="1" applyBorder="1" applyAlignment="1">
      <alignment horizontal="center" vertical="center"/>
    </xf>
    <xf numFmtId="0" fontId="18" fillId="0" borderId="18" xfId="595" applyFont="1" applyFill="1" applyBorder="1" applyAlignment="1">
      <alignment horizontal="center" vertical="center"/>
    </xf>
    <xf numFmtId="0" fontId="18" fillId="0" borderId="14" xfId="0" applyNumberFormat="1" applyFont="1" applyFill="1" applyBorder="1" applyAlignment="1">
      <alignment horizontal="center" vertical="center"/>
    </xf>
    <xf numFmtId="0" fontId="18" fillId="0" borderId="24" xfId="0" applyNumberFormat="1" applyFont="1" applyFill="1" applyBorder="1" applyAlignment="1">
      <alignment horizontal="center" vertical="center"/>
    </xf>
    <xf numFmtId="0" fontId="18" fillId="0" borderId="18" xfId="0"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24" xfId="0" applyFont="1" applyBorder="1" applyAlignment="1">
      <alignment horizontal="center" vertical="center"/>
    </xf>
    <xf numFmtId="0" fontId="18" fillId="0" borderId="18" xfId="0" applyFont="1" applyBorder="1" applyAlignment="1">
      <alignment horizontal="center" vertical="center"/>
    </xf>
    <xf numFmtId="0" fontId="40" fillId="0" borderId="14" xfId="0" applyFont="1" applyBorder="1" applyAlignment="1">
      <alignment horizontal="center" vertical="center"/>
    </xf>
    <xf numFmtId="0" fontId="40" fillId="0" borderId="24" xfId="0" applyFont="1" applyBorder="1" applyAlignment="1">
      <alignment horizontal="center" vertical="center"/>
    </xf>
    <xf numFmtId="0" fontId="40" fillId="0" borderId="18" xfId="0" applyFont="1" applyBorder="1" applyAlignment="1">
      <alignment horizontal="center"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7" borderId="26" xfId="758" applyFont="1" applyFill="1" applyBorder="1" applyAlignment="1">
      <alignment horizontal="left" vertical="center" wrapText="1"/>
    </xf>
    <xf numFmtId="0" fontId="18" fillId="7" borderId="35" xfId="758" applyFont="1" applyFill="1" applyBorder="1" applyAlignment="1">
      <alignment horizontal="left" vertical="center" wrapText="1"/>
    </xf>
    <xf numFmtId="0" fontId="18" fillId="7" borderId="20" xfId="758" applyFont="1" applyFill="1" applyBorder="1" applyAlignment="1">
      <alignment horizontal="left" vertical="center" wrapText="1"/>
    </xf>
    <xf numFmtId="0" fontId="18" fillId="7" borderId="38" xfId="758" applyFont="1" applyFill="1" applyBorder="1" applyAlignment="1">
      <alignment horizontal="left" vertical="center" wrapText="1"/>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7" borderId="20" xfId="758" applyFont="1" applyFill="1" applyBorder="1" applyAlignment="1">
      <alignment horizontal="center" vertical="center" wrapText="1"/>
    </xf>
    <xf numFmtId="0" fontId="18" fillId="7" borderId="38" xfId="758" applyFont="1" applyFill="1" applyBorder="1" applyAlignment="1">
      <alignment horizontal="center" vertical="center" wrapText="1"/>
    </xf>
    <xf numFmtId="0" fontId="29" fillId="0" borderId="14" xfId="0" applyFont="1" applyBorder="1" applyAlignment="1">
      <alignment horizontal="center" vertical="center"/>
    </xf>
    <xf numFmtId="0" fontId="29" fillId="0" borderId="24" xfId="0" applyFont="1" applyBorder="1" applyAlignment="1">
      <alignment horizontal="center" vertical="center"/>
    </xf>
    <xf numFmtId="0" fontId="29" fillId="0" borderId="18" xfId="0" applyFont="1" applyBorder="1" applyAlignment="1">
      <alignment horizontal="center"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34" xfId="0" applyFont="1" applyBorder="1" applyAlignment="1">
      <alignment horizontal="center" vertical="center"/>
    </xf>
    <xf numFmtId="0" fontId="18" fillId="0" borderId="47" xfId="0" applyFont="1" applyFill="1" applyBorder="1" applyAlignment="1">
      <alignment vertical="center"/>
    </xf>
    <xf numFmtId="0" fontId="0" fillId="0" borderId="48" xfId="0" applyBorder="1" applyAlignment="1">
      <alignment vertical="center"/>
    </xf>
    <xf numFmtId="0" fontId="34" fillId="10" borderId="0" xfId="0" applyFont="1" applyFill="1" applyAlignment="1">
      <alignment horizontal="center" vertical="center"/>
    </xf>
    <xf numFmtId="0" fontId="14" fillId="6" borderId="0" xfId="0" applyFont="1" applyFill="1" applyBorder="1" applyAlignment="1">
      <alignment horizontal="center" vertical="center"/>
    </xf>
    <xf numFmtId="0" fontId="14" fillId="6" borderId="1" xfId="0" applyFont="1" applyFill="1" applyBorder="1" applyAlignment="1">
      <alignment horizontal="center" vertical="center"/>
    </xf>
    <xf numFmtId="0" fontId="20" fillId="5" borderId="0" xfId="783" applyFont="1" applyFill="1" applyAlignment="1">
      <alignment horizontal="left" vertical="center"/>
    </xf>
    <xf numFmtId="0" fontId="3" fillId="0" borderId="0" xfId="0" applyFont="1">
      <alignment vertical="center"/>
    </xf>
    <xf numFmtId="0" fontId="3" fillId="0" borderId="1" xfId="0" applyFont="1" applyBorder="1">
      <alignment vertical="center"/>
    </xf>
    <xf numFmtId="49" fontId="70" fillId="13" borderId="26" xfId="0" applyNumberFormat="1" applyFont="1" applyFill="1" applyBorder="1" applyAlignment="1">
      <alignment horizontal="center" vertical="center" wrapText="1"/>
    </xf>
    <xf numFmtId="49" fontId="6" fillId="0" borderId="26" xfId="0" applyNumberFormat="1" applyFont="1" applyFill="1" applyBorder="1" applyAlignment="1">
      <alignment horizontal="center" vertical="center" wrapText="1"/>
    </xf>
  </cellXfs>
  <cellStyles count="851">
    <cellStyle name="?鹎%U龡&amp;H?_x0008_e_x0005_9_x0006__x0007__x0001__x0001_" xfId="19"/>
    <cellStyle name="_Book1" xfId="91"/>
    <cellStyle name="_Book1_1" xfId="38"/>
    <cellStyle name="_ET_STYLE_NoName_00_" xfId="34"/>
    <cellStyle name="0,0_x000d__x000a_NA_x000d__x000a_" xfId="40"/>
    <cellStyle name="20% - Accent1" xfId="93"/>
    <cellStyle name="20% - Accent1 2" xfId="80"/>
    <cellStyle name="20% - Accent1 2 2" xfId="94"/>
    <cellStyle name="20% - Accent1 3" xfId="66"/>
    <cellStyle name="20% - Accent1 4" xfId="52"/>
    <cellStyle name="20% - Accent1 5" xfId="77"/>
    <cellStyle name="20% - Accent2" xfId="75"/>
    <cellStyle name="20% - Accent2 2" xfId="58"/>
    <cellStyle name="20% - Accent2 2 2" xfId="16"/>
    <cellStyle name="20% - Accent2 3" xfId="97"/>
    <cellStyle name="20% - Accent2 4" xfId="99"/>
    <cellStyle name="20% - Accent2 5" xfId="102"/>
    <cellStyle name="20% - Accent3" xfId="103"/>
    <cellStyle name="20% - Accent3 2" xfId="62"/>
    <cellStyle name="20% - Accent3 2 2" xfId="85"/>
    <cellStyle name="20% - Accent3 3" xfId="104"/>
    <cellStyle name="20% - Accent3 4" xfId="109"/>
    <cellStyle name="20% - Accent3 5" xfId="112"/>
    <cellStyle name="20% - Accent4" xfId="113"/>
    <cellStyle name="20% - Accent4 2" xfId="114"/>
    <cellStyle name="20% - Accent4 2 2" xfId="116"/>
    <cellStyle name="20% - Accent4 3" xfId="119"/>
    <cellStyle name="20% - Accent4 4" xfId="28"/>
    <cellStyle name="20% - Accent4 5" xfId="123"/>
    <cellStyle name="20% - Accent5" xfId="124"/>
    <cellStyle name="20% - Accent5 2" xfId="125"/>
    <cellStyle name="20% - Accent5 2 2" xfId="128"/>
    <cellStyle name="20% - Accent5 3" xfId="130"/>
    <cellStyle name="20% - Accent5 4" xfId="133"/>
    <cellStyle name="20% - Accent5 5" xfId="137"/>
    <cellStyle name="20% - Accent6" xfId="138"/>
    <cellStyle name="20% - Accent6 2" xfId="139"/>
    <cellStyle name="20% - Accent6 2 2" xfId="142"/>
    <cellStyle name="20% - Accent6 3" xfId="145"/>
    <cellStyle name="20% - Accent6 4" xfId="148"/>
    <cellStyle name="20% - Accent6 5" xfId="153"/>
    <cellStyle name="20% - 强调文字颜色 1 2" xfId="157"/>
    <cellStyle name="20% - 强调文字颜色 1 2 2" xfId="159"/>
    <cellStyle name="20% - 强调文字颜色 1 2 3" xfId="163"/>
    <cellStyle name="20% - 强调文字颜色 1 3" xfId="81"/>
    <cellStyle name="20% - 强调文字颜色 1 4" xfId="67"/>
    <cellStyle name="20% - 强调文字颜色 1 5" xfId="53"/>
    <cellStyle name="20% - 强调文字颜色 2 2" xfId="166"/>
    <cellStyle name="20% - 强调文字颜色 2 2 2" xfId="167"/>
    <cellStyle name="20% - 强调文字颜色 2 2 3" xfId="168"/>
    <cellStyle name="20% - 强调文字颜色 2 3" xfId="59"/>
    <cellStyle name="20% - 强调文字颜色 2 4" xfId="98"/>
    <cellStyle name="20% - 强调文字颜色 2 5" xfId="100"/>
    <cellStyle name="20% - 强调文字颜色 3 2" xfId="170"/>
    <cellStyle name="20% - 强调文字颜色 3 2 2" xfId="172"/>
    <cellStyle name="20% - 强调文字颜色 3 2 3" xfId="174"/>
    <cellStyle name="20% - 强调文字颜色 3 3" xfId="63"/>
    <cellStyle name="20% - 强调文字颜色 3 4" xfId="105"/>
    <cellStyle name="20% - 强调文字颜色 3 5" xfId="110"/>
    <cellStyle name="20% - 强调文字颜色 4 2" xfId="177"/>
    <cellStyle name="20% - 强调文字颜色 4 2 2" xfId="178"/>
    <cellStyle name="20% - 强调文字颜色 4 2 3" xfId="179"/>
    <cellStyle name="20% - 强调文字颜色 4 3" xfId="115"/>
    <cellStyle name="20% - 强调文字颜色 4 4" xfId="120"/>
    <cellStyle name="20% - 强调文字颜色 4 5" xfId="29"/>
    <cellStyle name="20% - 强调文字颜色 5 2" xfId="181"/>
    <cellStyle name="20% - 强调文字颜色 5 2 2" xfId="182"/>
    <cellStyle name="20% - 强调文字颜色 5 2 3" xfId="183"/>
    <cellStyle name="20% - 强调文字颜色 5 3" xfId="126"/>
    <cellStyle name="20% - 强调文字颜色 5 4" xfId="131"/>
    <cellStyle name="20% - 强调文字颜色 5 5" xfId="134"/>
    <cellStyle name="20% - 强调文字颜色 6 2" xfId="184"/>
    <cellStyle name="20% - 强调文字颜色 6 2 2" xfId="186"/>
    <cellStyle name="20% - 强调文字颜色 6 2 3" xfId="188"/>
    <cellStyle name="20% - 强调文字颜色 6 3" xfId="140"/>
    <cellStyle name="20% - 强调文字颜色 6 4" xfId="146"/>
    <cellStyle name="20% - 强调文字颜色 6 5" xfId="149"/>
    <cellStyle name="40% - Accent1" xfId="191"/>
    <cellStyle name="40% - Accent1 2" xfId="194"/>
    <cellStyle name="40% - Accent1 2 2" xfId="196"/>
    <cellStyle name="40% - Accent1 3" xfId="199"/>
    <cellStyle name="40% - Accent1 4" xfId="45"/>
    <cellStyle name="40% - Accent1 5" xfId="203"/>
    <cellStyle name="40% - Accent2" xfId="206"/>
    <cellStyle name="40% - Accent2 2" xfId="207"/>
    <cellStyle name="40% - Accent2 2 2" xfId="208"/>
    <cellStyle name="40% - Accent2 3" xfId="209"/>
    <cellStyle name="40% - Accent2 4" xfId="211"/>
    <cellStyle name="40% - Accent2 5" xfId="212"/>
    <cellStyle name="40% - Accent3" xfId="215"/>
    <cellStyle name="40% - Accent3 2" xfId="216"/>
    <cellStyle name="40% - Accent3 2 2" xfId="218"/>
    <cellStyle name="40% - Accent3 3" xfId="220"/>
    <cellStyle name="40% - Accent3 4" xfId="221"/>
    <cellStyle name="40% - Accent3 5" xfId="222"/>
    <cellStyle name="40% - Accent4" xfId="225"/>
    <cellStyle name="40% - Accent4 2" xfId="227"/>
    <cellStyle name="40% - Accent4 2 2" xfId="228"/>
    <cellStyle name="40% - Accent4 3" xfId="231"/>
    <cellStyle name="40% - Accent4 4" xfId="229"/>
    <cellStyle name="40% - Accent4 5" xfId="232"/>
    <cellStyle name="40% - Accent5" xfId="237"/>
    <cellStyle name="40% - Accent5 2" xfId="239"/>
    <cellStyle name="40% - Accent5 2 2" xfId="240"/>
    <cellStyle name="40% - Accent5 3" xfId="241"/>
    <cellStyle name="40% - Accent5 4" xfId="242"/>
    <cellStyle name="40% - Accent5 5" xfId="244"/>
    <cellStyle name="40% - Accent6" xfId="248"/>
    <cellStyle name="40% - Accent6 2" xfId="251"/>
    <cellStyle name="40% - Accent6 2 2" xfId="69"/>
    <cellStyle name="40% - Accent6 3" xfId="252"/>
    <cellStyle name="40% - Accent6 4" xfId="253"/>
    <cellStyle name="40% - Accent6 5" xfId="255"/>
    <cellStyle name="40% - 强调文字颜色 1 2" xfId="258"/>
    <cellStyle name="40% - 强调文字颜色 1 2 2" xfId="260"/>
    <cellStyle name="40% - 强调文字颜色 1 2 3" xfId="261"/>
    <cellStyle name="40% - 强调文字颜色 1 3" xfId="264"/>
    <cellStyle name="40% - 强调文字颜色 1 4" xfId="268"/>
    <cellStyle name="40% - 强调文字颜色 1 5" xfId="271"/>
    <cellStyle name="40% - 强调文字颜色 2 2" xfId="165"/>
    <cellStyle name="40% - 强调文字颜色 2 2 2" xfId="272"/>
    <cellStyle name="40% - 强调文字颜色 2 2 3" xfId="274"/>
    <cellStyle name="40% - 强调文字颜色 2 3" xfId="276"/>
    <cellStyle name="40% - 强调文字颜色 2 4" xfId="277"/>
    <cellStyle name="40% - 强调文字颜色 2 5" xfId="278"/>
    <cellStyle name="40% - 强调文字颜色 3 2" xfId="279"/>
    <cellStyle name="40% - 强调文字颜色 3 2 2" xfId="280"/>
    <cellStyle name="40% - 强调文字颜色 3 2 3" xfId="281"/>
    <cellStyle name="40% - 强调文字颜色 3 3" xfId="282"/>
    <cellStyle name="40% - 强调文字颜色 3 4" xfId="284"/>
    <cellStyle name="40% - 强调文字颜色 3 5" xfId="285"/>
    <cellStyle name="40% - 强调文字颜色 4 2" xfId="49"/>
    <cellStyle name="40% - 强调文字颜色 4 2 2" xfId="287"/>
    <cellStyle name="40% - 强调文字颜色 4 2 3" xfId="292"/>
    <cellStyle name="40% - 强调文字颜色 4 3" xfId="294"/>
    <cellStyle name="40% - 强调文字颜色 4 4" xfId="185"/>
    <cellStyle name="40% - 强调文字颜色 4 5" xfId="187"/>
    <cellStyle name="40% - 强调文字颜色 5 2" xfId="295"/>
    <cellStyle name="40% - 强调文字颜色 5 2 2" xfId="150"/>
    <cellStyle name="40% - 强调文字颜色 5 2 3" xfId="154"/>
    <cellStyle name="40% - 强调文字颜色 5 3" xfId="296"/>
    <cellStyle name="40% - 强调文字颜色 5 4" xfId="141"/>
    <cellStyle name="40% - 强调文字颜色 5 5" xfId="297"/>
    <cellStyle name="40% - 强调文字颜色 6 2" xfId="301"/>
    <cellStyle name="40% - 强调文字颜色 6 2 2" xfId="303"/>
    <cellStyle name="40% - 强调文字颜色 6 2 3" xfId="307"/>
    <cellStyle name="40% - 强调文字颜色 6 3" xfId="308"/>
    <cellStyle name="40% - 强调文字颜色 6 4" xfId="309"/>
    <cellStyle name="40% - 强调文字颜色 6 5" xfId="60"/>
    <cellStyle name="60% - Accent1" xfId="312"/>
    <cellStyle name="60% - Accent1 2" xfId="313"/>
    <cellStyle name="60% - Accent1 3" xfId="314"/>
    <cellStyle name="60% - Accent1 4" xfId="316"/>
    <cellStyle name="60% - Accent1 5" xfId="318"/>
    <cellStyle name="60% - Accent2" xfId="321"/>
    <cellStyle name="60% - Accent2 2" xfId="326"/>
    <cellStyle name="60% - Accent2 3" xfId="330"/>
    <cellStyle name="60% - Accent2 4" xfId="5"/>
    <cellStyle name="60% - Accent2 5" xfId="334"/>
    <cellStyle name="60% - Accent3" xfId="337"/>
    <cellStyle name="60% - Accent3 2" xfId="341"/>
    <cellStyle name="60% - Accent3 3" xfId="345"/>
    <cellStyle name="60% - Accent3 4" xfId="348"/>
    <cellStyle name="60% - Accent3 5" xfId="350"/>
    <cellStyle name="60% - Accent4" xfId="351"/>
    <cellStyle name="60% - Accent4 2" xfId="357"/>
    <cellStyle name="60% - Accent4 3" xfId="358"/>
    <cellStyle name="60% - Accent4 4" xfId="359"/>
    <cellStyle name="60% - Accent4 5" xfId="361"/>
    <cellStyle name="60% - Accent5" xfId="365"/>
    <cellStyle name="60% - Accent5 2" xfId="368"/>
    <cellStyle name="60% - Accent5 3" xfId="371"/>
    <cellStyle name="60% - Accent5 4" xfId="372"/>
    <cellStyle name="60% - Accent5 5" xfId="374"/>
    <cellStyle name="60% - Accent6" xfId="376"/>
    <cellStyle name="60% - Accent6 2" xfId="377"/>
    <cellStyle name="60% - Accent6 3" xfId="378"/>
    <cellStyle name="60% - Accent6 4" xfId="380"/>
    <cellStyle name="60% - Accent6 5" xfId="384"/>
    <cellStyle name="60% - 强调文字颜色 1 2" xfId="107"/>
    <cellStyle name="60% - 强调文字颜色 1 2 2" xfId="386"/>
    <cellStyle name="60% - 强调文字颜色 1 3" xfId="108"/>
    <cellStyle name="60% - 强调文字颜色 1 4" xfId="111"/>
    <cellStyle name="60% - 强调文字颜色 1 5" xfId="238"/>
    <cellStyle name="60% - 强调文字颜色 2 2" xfId="118"/>
    <cellStyle name="60% - 强调文字颜色 2 2 2" xfId="37"/>
    <cellStyle name="60% - 强调文字颜色 2 3" xfId="26"/>
    <cellStyle name="60% - 强调文字颜色 2 4" xfId="122"/>
    <cellStyle name="60% - 强调文字颜色 2 5" xfId="250"/>
    <cellStyle name="60% - 强调文字颜色 3 2" xfId="129"/>
    <cellStyle name="60% - 强调文字颜色 3 2 2" xfId="74"/>
    <cellStyle name="60% - 强调文字颜色 3 3" xfId="132"/>
    <cellStyle name="60% - 强调文字颜色 3 4" xfId="136"/>
    <cellStyle name="60% - 强调文字颜色 3 5" xfId="388"/>
    <cellStyle name="60% - 强调文字颜色 4 2" xfId="143"/>
    <cellStyle name="60% - 强调文字颜色 4 2 2" xfId="310"/>
    <cellStyle name="60% - 强调文字颜色 4 3" xfId="147"/>
    <cellStyle name="60% - 强调文字颜色 4 4" xfId="152"/>
    <cellStyle name="60% - 强调文字颜色 4 5" xfId="389"/>
    <cellStyle name="60% - 强调文字颜色 5 2" xfId="390"/>
    <cellStyle name="60% - 强调文字颜色 5 2 2" xfId="370"/>
    <cellStyle name="60% - 强调文字颜色 5 3" xfId="391"/>
    <cellStyle name="60% - 强调文字颜色 5 4" xfId="392"/>
    <cellStyle name="60% - 强调文字颜色 5 5" xfId="393"/>
    <cellStyle name="60% - 强调文字颜色 6 2" xfId="394"/>
    <cellStyle name="60% - 强调文字颜色 6 2 2" xfId="397"/>
    <cellStyle name="60% - 强调文字颜色 6 3" xfId="398"/>
    <cellStyle name="60% - 强调文字颜色 6 4" xfId="399"/>
    <cellStyle name="60% - 强调文字颜色 6 5" xfId="400"/>
    <cellStyle name="Accent1" xfId="262"/>
    <cellStyle name="Accent1 2" xfId="402"/>
    <cellStyle name="Accent1 3" xfId="404"/>
    <cellStyle name="Accent1 4" xfId="406"/>
    <cellStyle name="Accent1 5" xfId="7"/>
    <cellStyle name="Accent2" xfId="266"/>
    <cellStyle name="Accent2 2" xfId="407"/>
    <cellStyle name="Accent2 3" xfId="408"/>
    <cellStyle name="Accent2 4" xfId="409"/>
    <cellStyle name="Accent2 5" xfId="302"/>
    <cellStyle name="Accent3" xfId="269"/>
    <cellStyle name="Accent3 2" xfId="410"/>
    <cellStyle name="Accent3 3" xfId="412"/>
    <cellStyle name="Accent3 4" xfId="416"/>
    <cellStyle name="Accent3 5" xfId="418"/>
    <cellStyle name="Accent4" xfId="419"/>
    <cellStyle name="Accent4 2" xfId="420"/>
    <cellStyle name="Accent4 3" xfId="422"/>
    <cellStyle name="Accent4 4" xfId="423"/>
    <cellStyle name="Accent4 5" xfId="24"/>
    <cellStyle name="Accent5" xfId="424"/>
    <cellStyle name="Accent5 2" xfId="425"/>
    <cellStyle name="Accent5 3" xfId="426"/>
    <cellStyle name="Accent5 4" xfId="427"/>
    <cellStyle name="Accent5 5" xfId="429"/>
    <cellStyle name="Accent6" xfId="421"/>
    <cellStyle name="Accent6 2" xfId="41"/>
    <cellStyle name="Accent6 3" xfId="30"/>
    <cellStyle name="Accent6 4" xfId="12"/>
    <cellStyle name="Accent6 5" xfId="42"/>
    <cellStyle name="Bad" xfId="342"/>
    <cellStyle name="Bad 2" xfId="431"/>
    <cellStyle name="Bad 3" xfId="160"/>
    <cellStyle name="Bad 4" xfId="164"/>
    <cellStyle name="Bad 5" xfId="275"/>
    <cellStyle name="Calc Currency (0)" xfId="433"/>
    <cellStyle name="Calculation" xfId="434"/>
    <cellStyle name="Calculation 2" xfId="298"/>
    <cellStyle name="Calculation 3" xfId="438"/>
    <cellStyle name="Calculation 4" xfId="57"/>
    <cellStyle name="Calculation 5" xfId="440"/>
    <cellStyle name="Check Cell" xfId="443"/>
    <cellStyle name="Check Cell 2" xfId="445"/>
    <cellStyle name="Check Cell 3" xfId="447"/>
    <cellStyle name="Check Cell 4" xfId="449"/>
    <cellStyle name="Check Cell 5" xfId="300"/>
    <cellStyle name="Comma0" xfId="451"/>
    <cellStyle name="Copied" xfId="453"/>
    <cellStyle name="Currency0" xfId="219"/>
    <cellStyle name="Date" xfId="304"/>
    <cellStyle name="Entered" xfId="31"/>
    <cellStyle name="Euro" xfId="456"/>
    <cellStyle name="Euro 2" xfId="459"/>
    <cellStyle name="Explanatory Text" xfId="381"/>
    <cellStyle name="Explanatory Text 2" xfId="462"/>
    <cellStyle name="Explanatory Text 3" xfId="35"/>
    <cellStyle name="Explanatory Text 4" xfId="463"/>
    <cellStyle name="Explanatory Text 5" xfId="464"/>
    <cellStyle name="Fixed" xfId="466"/>
    <cellStyle name="Good" xfId="468"/>
    <cellStyle name="Good 2" xfId="470"/>
    <cellStyle name="Good 3" xfId="472"/>
    <cellStyle name="Good 4" xfId="475"/>
    <cellStyle name="Good 5" xfId="256"/>
    <cellStyle name="Grey" xfId="481"/>
    <cellStyle name="Header1" xfId="483"/>
    <cellStyle name="Header2" xfId="395"/>
    <cellStyle name="Heading 1" xfId="485"/>
    <cellStyle name="Heading 1 2" xfId="486"/>
    <cellStyle name="Heading 1 3" xfId="487"/>
    <cellStyle name="Heading 1 4" xfId="488"/>
    <cellStyle name="Heading 1 5" xfId="491"/>
    <cellStyle name="Heading 2" xfId="171"/>
    <cellStyle name="Heading 2 2" xfId="173"/>
    <cellStyle name="Heading 2 3" xfId="175"/>
    <cellStyle name="Heading 2 4" xfId="493"/>
    <cellStyle name="Heading 2 5" xfId="494"/>
    <cellStyle name="Heading 3" xfId="64"/>
    <cellStyle name="Heading 3 2" xfId="86"/>
    <cellStyle name="Heading 3 3" xfId="495"/>
    <cellStyle name="Heading 3 4" xfId="39"/>
    <cellStyle name="Heading 3 5" xfId="497"/>
    <cellStyle name="Heading 4" xfId="106"/>
    <cellStyle name="Heading 4 2" xfId="385"/>
    <cellStyle name="Heading 4 3" xfId="498"/>
    <cellStyle name="Heading 4 4" xfId="499"/>
    <cellStyle name="Heading 4 5" xfId="500"/>
    <cellStyle name="Input" xfId="48"/>
    <cellStyle name="Input [yellow]" xfId="501"/>
    <cellStyle name="Input 2" xfId="9"/>
    <cellStyle name="Input 3" xfId="82"/>
    <cellStyle name="Input 4" xfId="84"/>
    <cellStyle name="Input 5" xfId="87"/>
    <cellStyle name="Input 6" xfId="496"/>
    <cellStyle name="Linked Cell" xfId="290"/>
    <cellStyle name="Linked Cell 2" xfId="503"/>
    <cellStyle name="Linked Cell 3" xfId="506"/>
    <cellStyle name="Linked Cell 4" xfId="510"/>
    <cellStyle name="Linked Cell 5" xfId="514"/>
    <cellStyle name="Neutral" xfId="144"/>
    <cellStyle name="Neutral 2" xfId="311"/>
    <cellStyle name="Neutral 3" xfId="61"/>
    <cellStyle name="Neutral 4" xfId="518"/>
    <cellStyle name="Neutral 5" xfId="520"/>
    <cellStyle name="Normal - Style1" xfId="226"/>
    <cellStyle name="Normal 2" xfId="512"/>
    <cellStyle name="Normal_#10-Headcount" xfId="521"/>
    <cellStyle name="Normal_Sheet1" xfId="356"/>
    <cellStyle name="Note" xfId="162"/>
    <cellStyle name="Note 2" xfId="523"/>
    <cellStyle name="Note 3" xfId="525"/>
    <cellStyle name="Output" xfId="528"/>
    <cellStyle name="Output 2" xfId="531"/>
    <cellStyle name="Output 3" xfId="534"/>
    <cellStyle name="Output 4" xfId="537"/>
    <cellStyle name="Output 5" xfId="539"/>
    <cellStyle name="Percent [2]" xfId="540"/>
    <cellStyle name="RevList" xfId="544"/>
    <cellStyle name="S1-0" xfId="489"/>
    <cellStyle name="S1-1" xfId="492"/>
    <cellStyle name="S1-1 2" xfId="1"/>
    <cellStyle name="S1-2" xfId="546"/>
    <cellStyle name="S1-2 2" xfId="478"/>
    <cellStyle name="S1-3" xfId="156"/>
    <cellStyle name="S1-4" xfId="79"/>
    <cellStyle name="S1-4 2" xfId="96"/>
    <cellStyle name="S1-5" xfId="65"/>
    <cellStyle name="S1-5 2" xfId="548"/>
    <cellStyle name="S1-6" xfId="51"/>
    <cellStyle name="S1-6 2" xfId="551"/>
    <cellStyle name="Subtotal" xfId="315"/>
    <cellStyle name="Title" xfId="555"/>
    <cellStyle name="Title 2" xfId="322"/>
    <cellStyle name="Title 3" xfId="338"/>
    <cellStyle name="Title 4" xfId="352"/>
    <cellStyle name="Title 5" xfId="366"/>
    <cellStyle name="Total" xfId="414"/>
    <cellStyle name="Total 2" xfId="556"/>
    <cellStyle name="Total 3" xfId="559"/>
    <cellStyle name="Total 4" xfId="560"/>
    <cellStyle name="Total 5" xfId="561"/>
    <cellStyle name="Warning Text" xfId="562"/>
    <cellStyle name="Warning Text 2" xfId="563"/>
    <cellStyle name="Warning Text 3" xfId="564"/>
    <cellStyle name="Warning Text 4" xfId="411"/>
    <cellStyle name="Warning Text 5" xfId="413"/>
    <cellStyle name="百分比" xfId="17" builtinId="5"/>
    <cellStyle name="标题 1 2" xfId="565"/>
    <cellStyle name="标题 1 3" xfId="566"/>
    <cellStyle name="标题 1 4" xfId="567"/>
    <cellStyle name="标题 2 2" xfId="479"/>
    <cellStyle name="标题 2 3" xfId="568"/>
    <cellStyle name="标题 2 4" xfId="460"/>
    <cellStyle name="标题 3 2" xfId="569"/>
    <cellStyle name="标题 3 3" xfId="570"/>
    <cellStyle name="标题 3 4" xfId="571"/>
    <cellStyle name="标题 4 2" xfId="573"/>
    <cellStyle name="标题 4 3" xfId="575"/>
    <cellStyle name="标题 4 4" xfId="288"/>
    <cellStyle name="标题 5" xfId="522"/>
    <cellStyle name="标题 6" xfId="524"/>
    <cellStyle name="标题 7" xfId="576"/>
    <cellStyle name="差 2" xfId="577"/>
    <cellStyle name="差 2 2" xfId="578"/>
    <cellStyle name="差 3" xfId="579"/>
    <cellStyle name="差 4" xfId="580"/>
    <cellStyle name="差 5" xfId="127"/>
    <cellStyle name="常规" xfId="0" builtinId="0"/>
    <cellStyle name="常规 10" xfId="469"/>
    <cellStyle name="常规 10 2" xfId="471"/>
    <cellStyle name="常规 10 2 2" xfId="582"/>
    <cellStyle name="常规 10 2 2 2" xfId="89"/>
    <cellStyle name="常规 10 2 3" xfId="584"/>
    <cellStyle name="常规 10 3" xfId="473"/>
    <cellStyle name="常规 10 3 2" xfId="586"/>
    <cellStyle name="常规 10 3 2 2" xfId="515"/>
    <cellStyle name="常规 10 3 3" xfId="588"/>
    <cellStyle name="常规 10 4" xfId="476"/>
    <cellStyle name="常规 10 4 2" xfId="23"/>
    <cellStyle name="常规 10 5" xfId="257"/>
    <cellStyle name="常规 10 5 2" xfId="259"/>
    <cellStyle name="常规 100" xfId="590"/>
    <cellStyle name="常规 100 2" xfId="593"/>
    <cellStyle name="常规 101" xfId="595"/>
    <cellStyle name="常规 102" xfId="20"/>
    <cellStyle name="常规 103" xfId="596"/>
    <cellStyle name="常规 104" xfId="597"/>
    <cellStyle name="常规 105" xfId="598"/>
    <cellStyle name="常规 106" xfId="435"/>
    <cellStyle name="常规 107" xfId="601"/>
    <cellStyle name="常规 108" xfId="504"/>
    <cellStyle name="常规 109" xfId="507"/>
    <cellStyle name="常规 11" xfId="603"/>
    <cellStyle name="常规 11 2" xfId="604"/>
    <cellStyle name="常规 11 3" xfId="432"/>
    <cellStyle name="常规 11 3 2" xfId="558"/>
    <cellStyle name="常规 11 4" xfId="161"/>
    <cellStyle name="常规 110" xfId="599"/>
    <cellStyle name="常规 111" xfId="436"/>
    <cellStyle name="常规 112" xfId="602"/>
    <cellStyle name="常规 113" xfId="505"/>
    <cellStyle name="常规 114" xfId="508"/>
    <cellStyle name="常规 115" xfId="511"/>
    <cellStyle name="常规 116" xfId="516"/>
    <cellStyle name="常规 117" xfId="542"/>
    <cellStyle name="常规 118" xfId="605"/>
    <cellStyle name="常规 12" xfId="217"/>
    <cellStyle name="常规 12 2" xfId="606"/>
    <cellStyle name="常规 12 3" xfId="608"/>
    <cellStyle name="常规 12 3 2" xfId="609"/>
    <cellStyle name="常规 12 4" xfId="95"/>
    <cellStyle name="常规 13" xfId="610"/>
    <cellStyle name="常规 13 2" xfId="611"/>
    <cellStyle name="常规 13 3" xfId="455"/>
    <cellStyle name="常规 13 3 2" xfId="458"/>
    <cellStyle name="常规 13 4" xfId="547"/>
    <cellStyle name="常规 14" xfId="613"/>
    <cellStyle name="常规 14 2" xfId="615"/>
    <cellStyle name="常规 14 3" xfId="616"/>
    <cellStyle name="常规 14 3 2" xfId="27"/>
    <cellStyle name="常规 14 4" xfId="549"/>
    <cellStyle name="常规 15" xfId="444"/>
    <cellStyle name="常规 15 2" xfId="446"/>
    <cellStyle name="常规 15 3" xfId="448"/>
    <cellStyle name="常规 15 3 2" xfId="541"/>
    <cellStyle name="常规 15 4" xfId="450"/>
    <cellStyle name="常规 16" xfId="618"/>
    <cellStyle name="常规 16 2" xfId="467"/>
    <cellStyle name="常规 17" xfId="620"/>
    <cellStyle name="常规 18" xfId="622"/>
    <cellStyle name="常规 19" xfId="624"/>
    <cellStyle name="常规 2" xfId="553"/>
    <cellStyle name="常规 2 10" xfId="530"/>
    <cellStyle name="常规 2 10 2" xfId="612"/>
    <cellStyle name="常规 2 10 2 2" xfId="614"/>
    <cellStyle name="常规 2 10 3" xfId="441"/>
    <cellStyle name="常规 2 11" xfId="533"/>
    <cellStyle name="常规 2 12" xfId="536"/>
    <cellStyle name="常规 2 12 2" xfId="625"/>
    <cellStyle name="常规 2 13" xfId="538"/>
    <cellStyle name="常规 2 2" xfId="319"/>
    <cellStyle name="常规 2 2 2" xfId="323"/>
    <cellStyle name="常规 2 2 2 2" xfId="626"/>
    <cellStyle name="常规 2 2 2 2 2" xfId="360"/>
    <cellStyle name="常规 2 2 2 2 2 2" xfId="200"/>
    <cellStyle name="常规 2 2 2 2 3" xfId="362"/>
    <cellStyle name="常规 2 2 2 3" xfId="627"/>
    <cellStyle name="常规 2 2 2 3 2" xfId="373"/>
    <cellStyle name="常规 2 2 2 4" xfId="71"/>
    <cellStyle name="常规 2 2 2 4 2" xfId="382"/>
    <cellStyle name="常规 2 2 2 5" xfId="55"/>
    <cellStyle name="常规 2 2 3" xfId="327"/>
    <cellStyle name="常规 2 2 4" xfId="2"/>
    <cellStyle name="常规 2 2 4 2" xfId="305"/>
    <cellStyle name="常规 2 2 5" xfId="331"/>
    <cellStyle name="常规 2 3" xfId="336"/>
    <cellStyle name="常规 2 3 2" xfId="629"/>
    <cellStyle name="常规 2 3 3" xfId="630"/>
    <cellStyle name="常规 2 3 3 2" xfId="631"/>
    <cellStyle name="常规 2 3 4" xfId="632"/>
    <cellStyle name="常规 2 3 5" xfId="633"/>
    <cellStyle name="常规 2 4" xfId="355"/>
    <cellStyle name="常规 2 4 2" xfId="634"/>
    <cellStyle name="常规 2 4 2 2" xfId="635"/>
    <cellStyle name="常规 2 4 2 2 2" xfId="637"/>
    <cellStyle name="常规 2 4 2 3" xfId="638"/>
    <cellStyle name="常规 2 4 3" xfId="639"/>
    <cellStyle name="常规 2 4 3 2" xfId="640"/>
    <cellStyle name="常规 2 4 4" xfId="641"/>
    <cellStyle name="常规 2 4 4 2" xfId="642"/>
    <cellStyle name="常规 2 4 5" xfId="643"/>
    <cellStyle name="常规 2 5" xfId="644"/>
    <cellStyle name="常规 2 5 2" xfId="645"/>
    <cellStyle name="常规 2 5 2 2" xfId="646"/>
    <cellStyle name="常规 2 5 3" xfId="369"/>
    <cellStyle name="常规 2 6" xfId="647"/>
    <cellStyle name="常规 2 6 2" xfId="648"/>
    <cellStyle name="常规 2 6 2 2" xfId="649"/>
    <cellStyle name="常规 2 7" xfId="650"/>
    <cellStyle name="常规 2 7 2" xfId="90"/>
    <cellStyle name="常规 2 7 2 2" xfId="651"/>
    <cellStyle name="常规 2 7 3" xfId="652"/>
    <cellStyle name="常规 2 8" xfId="654"/>
    <cellStyle name="常规 2 8 2" xfId="656"/>
    <cellStyle name="常规 2 8 2 2" xfId="293"/>
    <cellStyle name="常规 2 8 3" xfId="657"/>
    <cellStyle name="常规 2 9" xfId="659"/>
    <cellStyle name="常规 2 9 2" xfId="335"/>
    <cellStyle name="常规 2 9 2 2" xfId="628"/>
    <cellStyle name="常规 2 9 3" xfId="354"/>
    <cellStyle name="常规 2_全球运价 (1)" xfId="660"/>
    <cellStyle name="常规 20" xfId="442"/>
    <cellStyle name="常规 21" xfId="617"/>
    <cellStyle name="常规 22" xfId="619"/>
    <cellStyle name="常规 23" xfId="621"/>
    <cellStyle name="常规 24" xfId="623"/>
    <cellStyle name="常规 25" xfId="662"/>
    <cellStyle name="常规 26" xfId="47"/>
    <cellStyle name="常规 27" xfId="664"/>
    <cellStyle name="常规 28" xfId="666"/>
    <cellStyle name="常规 28 2" xfId="465"/>
    <cellStyle name="常规 28 2 2" xfId="668"/>
    <cellStyle name="常规 28 3" xfId="669"/>
    <cellStyle name="常规 29" xfId="671"/>
    <cellStyle name="常规 3" xfId="672"/>
    <cellStyle name="常规 3 10" xfId="673"/>
    <cellStyle name="常规 3 10 2" xfId="674"/>
    <cellStyle name="常规 3 10 2 2" xfId="675"/>
    <cellStyle name="常规 3 10 3" xfId="676"/>
    <cellStyle name="常规 3 11" xfId="401"/>
    <cellStyle name="常规 3 11 2" xfId="545"/>
    <cellStyle name="常规 3 11 2 2" xfId="477"/>
    <cellStyle name="常规 3 11 3" xfId="155"/>
    <cellStyle name="常规 3 12" xfId="403"/>
    <cellStyle name="常规 3 12 2" xfId="678"/>
    <cellStyle name="常规 3 12 2 2" xfId="679"/>
    <cellStyle name="常规 3 12 3" xfId="681"/>
    <cellStyle name="常规 3 13" xfId="405"/>
    <cellStyle name="常规 3 13 2" xfId="682"/>
    <cellStyle name="常规 3 14" xfId="6"/>
    <cellStyle name="常规 3 14 2" xfId="552"/>
    <cellStyle name="常规 3 15" xfId="683"/>
    <cellStyle name="常规 3 15 2" xfId="684"/>
    <cellStyle name="常规 3 16" xfId="685"/>
    <cellStyle name="常规 3 16 2" xfId="686"/>
    <cellStyle name="常规 3 16 2 2" xfId="283"/>
    <cellStyle name="常规 3 17" xfId="687"/>
    <cellStyle name="常规 3 2" xfId="688"/>
    <cellStyle name="常规 3 2 2" xfId="690"/>
    <cellStyle name="常规 3 2 3" xfId="692"/>
    <cellStyle name="常规 3 2 3 2" xfId="693"/>
    <cellStyle name="常规 3 2 4" xfId="484"/>
    <cellStyle name="常规 3 2 5" xfId="169"/>
    <cellStyle name="常规 3 3" xfId="694"/>
    <cellStyle name="常规 3 3 2" xfId="695"/>
    <cellStyle name="常规 3 3 2 2" xfId="243"/>
    <cellStyle name="常规 3 3 2 2 2" xfId="696"/>
    <cellStyle name="常规 3 3 2 3" xfId="88"/>
    <cellStyle name="常规 3 3 3" xfId="698"/>
    <cellStyle name="常规 3 3 3 2" xfId="254"/>
    <cellStyle name="常规 3 3 4" xfId="554"/>
    <cellStyle name="常规 3 3 4 2" xfId="320"/>
    <cellStyle name="常规 3 3 5" xfId="176"/>
    <cellStyle name="常规 3 4" xfId="699"/>
    <cellStyle name="常规 3 4 2" xfId="700"/>
    <cellStyle name="常规 3 4 2 2" xfId="509"/>
    <cellStyle name="常规 3 4 2 2 2" xfId="701"/>
    <cellStyle name="常规 3 4 2 3" xfId="513"/>
    <cellStyle name="常规 3 4 3" xfId="8"/>
    <cellStyle name="常规 3 4 3 2" xfId="703"/>
    <cellStyle name="常规 3 4 4" xfId="704"/>
    <cellStyle name="常规 3 4 4 2" xfId="705"/>
    <cellStyle name="常规 3 4 5" xfId="180"/>
    <cellStyle name="常规 3 5" xfId="706"/>
    <cellStyle name="常规 3 5 2" xfId="707"/>
    <cellStyle name="常规 3 5 2 2" xfId="265"/>
    <cellStyle name="常规 3 5 3" xfId="396"/>
    <cellStyle name="常规 3 6" xfId="708"/>
    <cellStyle name="常规 3 6 2" xfId="709"/>
    <cellStyle name="常规 3 6 2 2" xfId="710"/>
    <cellStyle name="常规 3 7" xfId="711"/>
    <cellStyle name="常规 3 7 2" xfId="712"/>
    <cellStyle name="常规 3 7 2 2" xfId="490"/>
    <cellStyle name="常规 3 7 3" xfId="543"/>
    <cellStyle name="常规 3 8" xfId="713"/>
    <cellStyle name="常规 3 8 2" xfId="78"/>
    <cellStyle name="常规 3 8 2 2" xfId="364"/>
    <cellStyle name="常规 3 8 3" xfId="83"/>
    <cellStyle name="常规 3 9" xfId="714"/>
    <cellStyle name="常规 3 9 2" xfId="715"/>
    <cellStyle name="常规 3 9 2 2" xfId="716"/>
    <cellStyle name="常规 3 9 3" xfId="717"/>
    <cellStyle name="常规 30" xfId="661"/>
    <cellStyle name="常规 31" xfId="46"/>
    <cellStyle name="常规 32" xfId="663"/>
    <cellStyle name="常规 33" xfId="665"/>
    <cellStyle name="常规 34" xfId="670"/>
    <cellStyle name="常规 35" xfId="15"/>
    <cellStyle name="常规 36" xfId="719"/>
    <cellStyle name="常规 37" xfId="325"/>
    <cellStyle name="常规 38" xfId="329"/>
    <cellStyle name="常规 39" xfId="4"/>
    <cellStyle name="常规 4" xfId="720"/>
    <cellStyle name="常规 4 2" xfId="721"/>
    <cellStyle name="常规 4 3" xfId="722"/>
    <cellStyle name="常规 4 4" xfId="723"/>
    <cellStyle name="常规 4 5" xfId="589"/>
    <cellStyle name="常规 4 5 2" xfId="592"/>
    <cellStyle name="常规 4 5 2 2" xfId="724"/>
    <cellStyle name="常规 4 5 3" xfId="726"/>
    <cellStyle name="常规 4 6" xfId="594"/>
    <cellStyle name="常规 4 6 2" xfId="728"/>
    <cellStyle name="常规 4 7" xfId="18"/>
    <cellStyle name="常规 40" xfId="14"/>
    <cellStyle name="常规 41" xfId="718"/>
    <cellStyle name="常规 42" xfId="324"/>
    <cellStyle name="常规 43" xfId="328"/>
    <cellStyle name="常规 44" xfId="3"/>
    <cellStyle name="常规 45" xfId="333"/>
    <cellStyle name="常规 46" xfId="730"/>
    <cellStyle name="常规 47" xfId="732"/>
    <cellStyle name="常规 48" xfId="734"/>
    <cellStyle name="常规 49" xfId="736"/>
    <cellStyle name="常规 5" xfId="117"/>
    <cellStyle name="常规 5 2" xfId="36"/>
    <cellStyle name="常规 5 3" xfId="737"/>
    <cellStyle name="常规 5 4" xfId="738"/>
    <cellStyle name="常规 5 4 2" xfId="739"/>
    <cellStyle name="常规 5 5" xfId="740"/>
    <cellStyle name="常规 5 6" xfId="741"/>
    <cellStyle name="常规 50" xfId="332"/>
    <cellStyle name="常规 51" xfId="729"/>
    <cellStyle name="常规 52" xfId="731"/>
    <cellStyle name="常规 53" xfId="733"/>
    <cellStyle name="常规 54" xfId="735"/>
    <cellStyle name="常规 55" xfId="743"/>
    <cellStyle name="常规 56" xfId="745"/>
    <cellStyle name="常规 57" xfId="747"/>
    <cellStyle name="常规 58" xfId="190"/>
    <cellStyle name="常规 59" xfId="205"/>
    <cellStyle name="常规 6" xfId="25"/>
    <cellStyle name="常规 6 2" xfId="749"/>
    <cellStyle name="常规 6 3" xfId="751"/>
    <cellStyle name="常规 6 3 2" xfId="517"/>
    <cellStyle name="常规 6 3 2 2" xfId="752"/>
    <cellStyle name="常规 6 3 3" xfId="519"/>
    <cellStyle name="常规 6 4" xfId="754"/>
    <cellStyle name="常规 6 5" xfId="32"/>
    <cellStyle name="常规 6 5 2" xfId="236"/>
    <cellStyle name="常规 6 6" xfId="756"/>
    <cellStyle name="常规 6 7" xfId="759"/>
    <cellStyle name="常规 60" xfId="742"/>
    <cellStyle name="常规 61" xfId="744"/>
    <cellStyle name="常规 62" xfId="746"/>
    <cellStyle name="常规 63" xfId="189"/>
    <cellStyle name="常规 64" xfId="204"/>
    <cellStyle name="常规 65" xfId="214"/>
    <cellStyle name="常规 66" xfId="224"/>
    <cellStyle name="常规 67" xfId="235"/>
    <cellStyle name="常规 68" xfId="247"/>
    <cellStyle name="常规 69" xfId="762"/>
    <cellStyle name="常规 7" xfId="121"/>
    <cellStyle name="常规 7 2" xfId="763"/>
    <cellStyle name="常规 7 3" xfId="10"/>
    <cellStyle name="常规 7 3 2" xfId="765"/>
    <cellStyle name="常规 7 3 2 2" xfId="767"/>
    <cellStyle name="常规 7 4" xfId="591"/>
    <cellStyle name="常规 7 5" xfId="725"/>
    <cellStyle name="常规 7 5 2" xfId="768"/>
    <cellStyle name="常规 7 6" xfId="527"/>
    <cellStyle name="常规 7 7" xfId="769"/>
    <cellStyle name="常规 70" xfId="213"/>
    <cellStyle name="常规 71" xfId="223"/>
    <cellStyle name="常规 72" xfId="234"/>
    <cellStyle name="常规 73" xfId="246"/>
    <cellStyle name="常规 74" xfId="761"/>
    <cellStyle name="常规 75" xfId="771"/>
    <cellStyle name="常规 76" xfId="773"/>
    <cellStyle name="常规 77" xfId="775"/>
    <cellStyle name="常规 77 2" xfId="776"/>
    <cellStyle name="常规 77 2 2" xfId="777"/>
    <cellStyle name="常规 77 3" xfId="778"/>
    <cellStyle name="常规 78" xfId="193"/>
    <cellStyle name="常规 78 2" xfId="195"/>
    <cellStyle name="常规 78 2 2" xfId="779"/>
    <cellStyle name="常规 78 3" xfId="780"/>
    <cellStyle name="常规 79" xfId="198"/>
    <cellStyle name="常规 8" xfId="249"/>
    <cellStyle name="常规 8 2" xfId="70"/>
    <cellStyle name="常规 8 3" xfId="54"/>
    <cellStyle name="常规 8 4" xfId="727"/>
    <cellStyle name="常规 8 4 2" xfId="781"/>
    <cellStyle name="常规 80" xfId="770"/>
    <cellStyle name="常规 81" xfId="772"/>
    <cellStyle name="常规 82" xfId="774"/>
    <cellStyle name="常规 83" xfId="192"/>
    <cellStyle name="常规 84" xfId="197"/>
    <cellStyle name="常规 84 2" xfId="782"/>
    <cellStyle name="常规 84 2 2" xfId="317"/>
    <cellStyle name="常规 85" xfId="44"/>
    <cellStyle name="常规 86" xfId="202"/>
    <cellStyle name="常规 87" xfId="340"/>
    <cellStyle name="常规 87 2" xfId="430"/>
    <cellStyle name="常规 87 2 2" xfId="557"/>
    <cellStyle name="常规 87 3" xfId="158"/>
    <cellStyle name="常规 88" xfId="344"/>
    <cellStyle name="常规 88 2" xfId="607"/>
    <cellStyle name="常规 89" xfId="347"/>
    <cellStyle name="常规 89 2" xfId="454"/>
    <cellStyle name="常规 9" xfId="783"/>
    <cellStyle name="常规 9 2" xfId="263"/>
    <cellStyle name="常规 9 2 2" xfId="758"/>
    <cellStyle name="常规 9 2 2 2" xfId="784"/>
    <cellStyle name="常规 9 2 2 2 2" xfId="474"/>
    <cellStyle name="常规 9 2 2 2 2 2" xfId="22"/>
    <cellStyle name="常规 9 3" xfId="267"/>
    <cellStyle name="常规 9 4" xfId="270"/>
    <cellStyle name="常规 9 4 2" xfId="785"/>
    <cellStyle name="常规 90" xfId="43"/>
    <cellStyle name="常规 91" xfId="201"/>
    <cellStyle name="常规 92" xfId="339"/>
    <cellStyle name="常规 93" xfId="343"/>
    <cellStyle name="常规 94" xfId="346"/>
    <cellStyle name="常规 95" xfId="349"/>
    <cellStyle name="常规 96" xfId="480"/>
    <cellStyle name="常规 97" xfId="786"/>
    <cellStyle name="常规 97 2" xfId="787"/>
    <cellStyle name="常规 98" xfId="457"/>
    <cellStyle name="常规 99" xfId="788"/>
    <cellStyle name="超链接" xfId="13" builtinId="8"/>
    <cellStyle name="超链接 2" xfId="789"/>
    <cellStyle name="超链接 2 2" xfId="135"/>
    <cellStyle name="超链接 2 2 2" xfId="790"/>
    <cellStyle name="超链接 2 3" xfId="387"/>
    <cellStyle name="超链接 3" xfId="791"/>
    <cellStyle name="超链接 3 2" xfId="151"/>
    <cellStyle name="超链接 4" xfId="792"/>
    <cellStyle name="超链接 5" xfId="793"/>
    <cellStyle name="超链接 6" xfId="794"/>
    <cellStyle name="超链接 7" xfId="795"/>
    <cellStyle name="好 2" xfId="50"/>
    <cellStyle name="好 2 2" xfId="550"/>
    <cellStyle name="好 3" xfId="636"/>
    <cellStyle name="好 4" xfId="796"/>
    <cellStyle name="好 5" xfId="797"/>
    <cellStyle name="汇总 2" xfId="428"/>
    <cellStyle name="汇总 2 2" xfId="798"/>
    <cellStyle name="汇总 3" xfId="799"/>
    <cellStyle name="汇总 4" xfId="800"/>
    <cellStyle name="货币 2" xfId="306"/>
    <cellStyle name="货币 2 2" xfId="755"/>
    <cellStyle name="货币 2 2 2" xfId="801"/>
    <cellStyle name="货币 2 3" xfId="757"/>
    <cellStyle name="货币 3" xfId="802"/>
    <cellStyle name="货币 3 2" xfId="526"/>
    <cellStyle name="货币 4" xfId="803"/>
    <cellStyle name="计算 2" xfId="804"/>
    <cellStyle name="计算 2 2" xfId="805"/>
    <cellStyle name="计算 3" xfId="806"/>
    <cellStyle name="计算 4" xfId="807"/>
    <cellStyle name="计算 5" xfId="809"/>
    <cellStyle name="检查单元格 2" xfId="289"/>
    <cellStyle name="检查单元格 2 2" xfId="502"/>
    <cellStyle name="检查单元格 3" xfId="810"/>
    <cellStyle name="检查单元格 4" xfId="811"/>
    <cellStyle name="检查单元格 5" xfId="812"/>
    <cellStyle name="解释性文本 2" xfId="415"/>
    <cellStyle name="解释性文本 3" xfId="417"/>
    <cellStyle name="解释性文本 4" xfId="813"/>
    <cellStyle name="警告文本 2" xfId="233"/>
    <cellStyle name="警告文本 3" xfId="245"/>
    <cellStyle name="警告文本 4" xfId="760"/>
    <cellStyle name="链接单元格 2" xfId="814"/>
    <cellStyle name="链接单元格 3" xfId="73"/>
    <cellStyle name="链接单元格 4" xfId="76"/>
    <cellStyle name="霓付 [0]_97MBO" xfId="815"/>
    <cellStyle name="霓付_97MBO" xfId="817"/>
    <cellStyle name="똿뗦먛귟 [0.00]_PRODUCT DETAIL Q1" xfId="818"/>
    <cellStyle name="똿뗦먛귟_PRODUCT DETAIL Q1" xfId="819"/>
    <cellStyle name="烹拳 [0]_97MBO" xfId="697"/>
    <cellStyle name="烹拳_97MBO" xfId="820"/>
    <cellStyle name="普通_ 白土" xfId="821"/>
    <cellStyle name="千位[0]_laroux" xfId="210"/>
    <cellStyle name="千位_laroux" xfId="273"/>
    <cellStyle name="千位分隔" xfId="11" builtinId="3"/>
    <cellStyle name="千位分隔 10" xfId="33"/>
    <cellStyle name="千位分隔 2" xfId="764"/>
    <cellStyle name="千位分隔 2 2" xfId="766"/>
    <cellStyle name="千位分隔 3" xfId="572"/>
    <cellStyle name="千位分隔 3 2" xfId="822"/>
    <cellStyle name="千位分隔 4" xfId="574"/>
    <cellStyle name="千位分隔 5" xfId="286"/>
    <cellStyle name="千位分隔 6" xfId="291"/>
    <cellStyle name="千位分隔 7" xfId="823"/>
    <cellStyle name="千位分隔 8" xfId="824"/>
    <cellStyle name="千位分隔 9" xfId="825"/>
    <cellStyle name="千位分隔[0] 2" xfId="702"/>
    <cellStyle name="钎霖_laroux" xfId="353"/>
    <cellStyle name="强调文字颜色 1 2" xfId="379"/>
    <cellStyle name="强调文字颜色 1 2 2" xfId="461"/>
    <cellStyle name="强调文字颜色 1 3" xfId="383"/>
    <cellStyle name="强调文字颜色 1 4" xfId="826"/>
    <cellStyle name="强调文字颜色 1 5" xfId="827"/>
    <cellStyle name="强调文字颜色 2 2" xfId="828"/>
    <cellStyle name="强调文字颜色 2 2 2" xfId="92"/>
    <cellStyle name="强调文字颜色 2 3" xfId="829"/>
    <cellStyle name="强调文字颜色 2 4" xfId="830"/>
    <cellStyle name="强调文字颜色 2 5" xfId="831"/>
    <cellStyle name="强调文字颜色 3 2" xfId="832"/>
    <cellStyle name="强调文字颜色 3 2 2" xfId="816"/>
    <cellStyle name="强调文字颜色 3 3" xfId="529"/>
    <cellStyle name="强调文字颜色 3 4" xfId="532"/>
    <cellStyle name="强调文字颜色 3 5" xfId="535"/>
    <cellStyle name="强调文字颜色 4 2" xfId="363"/>
    <cellStyle name="强调文字颜色 4 2 2" xfId="367"/>
    <cellStyle name="强调文字颜色 4 3" xfId="375"/>
    <cellStyle name="强调文字颜色 4 4" xfId="581"/>
    <cellStyle name="强调文字颜色 4 5" xfId="583"/>
    <cellStyle name="强调文字颜色 5 2" xfId="833"/>
    <cellStyle name="强调文字颜色 5 2 2" xfId="482"/>
    <cellStyle name="强调文字颜色 5 3" xfId="834"/>
    <cellStyle name="强调文字颜色 5 4" xfId="585"/>
    <cellStyle name="强调文字颜色 5 5" xfId="587"/>
    <cellStyle name="强调文字颜色 6 2" xfId="835"/>
    <cellStyle name="强调文字颜色 6 2 2" xfId="836"/>
    <cellStyle name="强调文字颜色 6 3" xfId="837"/>
    <cellStyle name="强调文字颜色 6 4" xfId="21"/>
    <cellStyle name="强调文字颜色 6 5" xfId="838"/>
    <cellStyle name="适中 2" xfId="808"/>
    <cellStyle name="适中 2 2" xfId="299"/>
    <cellStyle name="适中 3" xfId="667"/>
    <cellStyle name="适中 4" xfId="689"/>
    <cellStyle name="适中 5" xfId="691"/>
    <cellStyle name="输出 2" xfId="839"/>
    <cellStyle name="输出 2 2" xfId="680"/>
    <cellStyle name="输出 3" xfId="840"/>
    <cellStyle name="输出 4" xfId="841"/>
    <cellStyle name="输出 5" xfId="68"/>
    <cellStyle name="输入 2" xfId="653"/>
    <cellStyle name="输入 2 2" xfId="655"/>
    <cellStyle name="输入 3" xfId="658"/>
    <cellStyle name="输入 4" xfId="842"/>
    <cellStyle name="输入 5" xfId="843"/>
    <cellStyle name="隨後的超連結_Book1" xfId="844"/>
    <cellStyle name="样式 1" xfId="230"/>
    <cellStyle name="一般_2011 TSL VSL'S +JOIN VENTURE LONGTERM SCHEDULE-5codes 0907_KTH, CME, THI, THK and HPH" xfId="600"/>
    <cellStyle name="믅됞 [0.00]_PRODUCT DETAIL Q1" xfId="845"/>
    <cellStyle name="믅됞_PRODUCT DETAIL Q1" xfId="846"/>
    <cellStyle name="백분율_HOBONG" xfId="847"/>
    <cellStyle name="注释 2" xfId="748"/>
    <cellStyle name="注释 2 2" xfId="437"/>
    <cellStyle name="注释 2 2 2" xfId="848"/>
    <cellStyle name="注释 2 3" xfId="56"/>
    <cellStyle name="注释 2 4" xfId="439"/>
    <cellStyle name="注释 3" xfId="750"/>
    <cellStyle name="注释 4" xfId="753"/>
    <cellStyle name="뷭?_BOOKSHIP" xfId="72"/>
    <cellStyle name="콤마 [0]_1202" xfId="677"/>
    <cellStyle name="콤마_1202" xfId="452"/>
    <cellStyle name="통화 [0]_1202" xfId="101"/>
    <cellStyle name="통화_1202" xfId="849"/>
    <cellStyle name="표준_(정보부문)월별인원계획" xfId="850"/>
  </cellStyles>
  <dxfs count="179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76805932798245"/>
      </font>
    </dxf>
    <dxf>
      <font>
        <color theme="4" tint="0.7997680593279824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008A3E"/>
      <color rgb="FF0000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538855" y="46990"/>
          <a:ext cx="3898265" cy="7045325"/>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2"/>
        <a:stretch>
          <a:fillRect/>
        </a:stretch>
      </xdr:blipFill>
      <xdr:spPr>
        <a:xfrm>
          <a:off x="47625" y="76200"/>
          <a:ext cx="3352165" cy="7035165"/>
        </a:xfrm>
        <a:prstGeom prst="rect">
          <a:avLst/>
        </a:prstGeom>
      </xdr:spPr>
    </xdr:pic>
    <xdr:clientData/>
  </xdr:twoCellAnchor>
  <xdr:twoCellAnchor editAs="oneCell">
    <xdr:from>
      <xdr:col>12</xdr:col>
      <xdr:colOff>514350</xdr:colOff>
      <xdr:row>0</xdr:row>
      <xdr:rowOff>48551</xdr:rowOff>
    </xdr:from>
    <xdr:to>
      <xdr:col>18</xdr:col>
      <xdr:colOff>180975</xdr:colOff>
      <xdr:row>38</xdr:row>
      <xdr:rowOff>142375</xdr:rowOff>
    </xdr:to>
    <xdr:pic>
      <xdr:nvPicPr>
        <xdr:cNvPr id="5" name="图片 4"/>
        <xdr:cNvPicPr>
          <a:picLocks noChangeAspect="1"/>
        </xdr:cNvPicPr>
      </xdr:nvPicPr>
      <xdr:blipFill>
        <a:blip xmlns:r="http://schemas.openxmlformats.org/officeDocument/2006/relationships" r:embed="rId3"/>
        <a:stretch>
          <a:fillRect/>
        </a:stretch>
      </xdr:blipFill>
      <xdr:spPr>
        <a:xfrm>
          <a:off x="7518400" y="48260"/>
          <a:ext cx="3369945" cy="70434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417642</xdr:colOff>
      <xdr:row>3</xdr:row>
      <xdr:rowOff>341732</xdr:rowOff>
    </xdr:from>
    <xdr:to>
      <xdr:col>15</xdr:col>
      <xdr:colOff>78441</xdr:colOff>
      <xdr:row>22</xdr:row>
      <xdr:rowOff>202228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009015" y="1179830"/>
          <a:ext cx="7499350" cy="5070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xdr:cNvPr>
        <xdr:cNvGrpSpPr/>
      </xdr:nvGrpSpPr>
      <xdr:grpSpPr>
        <a:xfrm>
          <a:off x="2164556" y="2676525"/>
          <a:ext cx="464344" cy="514350"/>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xdr:cNvPr>
        <xdr:cNvGrpSpPr/>
      </xdr:nvGrpSpPr>
      <xdr:grpSpPr>
        <a:xfrm>
          <a:off x="3502819" y="4772025"/>
          <a:ext cx="464344" cy="466725"/>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xdr:cNvPr>
        <xdr:cNvGrpSpPr/>
      </xdr:nvGrpSpPr>
      <xdr:grpSpPr>
        <a:xfrm>
          <a:off x="5572125" y="2443163"/>
          <a:ext cx="464344" cy="461962"/>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xdr:cNvPr>
        <xdr:cNvGrpSpPr/>
      </xdr:nvGrpSpPr>
      <xdr:grpSpPr>
        <a:xfrm>
          <a:off x="7948613" y="3345516"/>
          <a:ext cx="466725" cy="495300"/>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xdr:cNvPr>
        <xdr:cNvGrpSpPr/>
      </xdr:nvGrpSpPr>
      <xdr:grpSpPr>
        <a:xfrm>
          <a:off x="5676340" y="3560670"/>
          <a:ext cx="460421" cy="481853"/>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xdr:cNvPr>
        <xdr:cNvSpPr txBox="1"/>
      </xdr:nvSpPr>
      <xdr:spPr>
        <a:xfrm>
          <a:off x="5026025" y="3004185"/>
          <a:ext cx="873760"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xdr:cNvPr>
        <xdr:cNvGrpSpPr/>
      </xdr:nvGrpSpPr>
      <xdr:grpSpPr>
        <a:xfrm>
          <a:off x="7239000" y="4182596"/>
          <a:ext cx="581025" cy="541803"/>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xdr:cNvPr>
        <xdr:cNvGrpSpPr/>
      </xdr:nvGrpSpPr>
      <xdr:grpSpPr>
        <a:xfrm>
          <a:off x="7843558" y="4937872"/>
          <a:ext cx="471488" cy="472328"/>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xdr:cNvPr>
        <xdr:cNvGrpSpPr/>
      </xdr:nvGrpSpPr>
      <xdr:grpSpPr>
        <a:xfrm>
          <a:off x="5272369" y="4343400"/>
          <a:ext cx="537882" cy="556372"/>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7381"/>
    <xdr:sp macro="" textlink="">
      <xdr:nvSpPr>
        <xdr:cNvPr id="55" name="TextBox 3"/>
        <xdr:cNvSpPr txBox="1"/>
      </xdr:nvSpPr>
      <xdr:spPr>
        <a:xfrm>
          <a:off x="1273175" y="762000"/>
          <a:ext cx="2548255" cy="267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2022-09-17</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2022-09-23</a:t>
          </a: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205865" y="225425"/>
          <a:ext cx="1943735" cy="353060"/>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377</xdr:row>
      <xdr:rowOff>201083</xdr:rowOff>
    </xdr:from>
    <xdr:ext cx="1000293" cy="559192"/>
    <xdr:sp macro="" textlink="">
      <xdr:nvSpPr>
        <xdr:cNvPr id="55" name="矩形 54"/>
        <xdr:cNvSpPr/>
      </xdr:nvSpPr>
      <xdr:spPr>
        <a:xfrm>
          <a:off x="2063750" y="9261411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384</xdr:row>
      <xdr:rowOff>74082</xdr:rowOff>
    </xdr:from>
    <xdr:ext cx="1000293" cy="559192"/>
    <xdr:sp macro="" textlink="">
      <xdr:nvSpPr>
        <xdr:cNvPr id="56" name="矩形 55"/>
        <xdr:cNvSpPr/>
      </xdr:nvSpPr>
      <xdr:spPr>
        <a:xfrm>
          <a:off x="2021205" y="9422066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398</xdr:row>
      <xdr:rowOff>74084</xdr:rowOff>
    </xdr:from>
    <xdr:ext cx="1000293" cy="559192"/>
    <xdr:sp macro="" textlink="">
      <xdr:nvSpPr>
        <xdr:cNvPr id="57" name="矩形 56"/>
        <xdr:cNvSpPr/>
      </xdr:nvSpPr>
      <xdr:spPr>
        <a:xfrm>
          <a:off x="2042160" y="9768776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1466724</xdr:colOff>
      <xdr:row>275</xdr:row>
      <xdr:rowOff>149293</xdr:rowOff>
    </xdr:from>
    <xdr:ext cx="1549526" cy="425822"/>
    <xdr:sp macro="" textlink="">
      <xdr:nvSpPr>
        <xdr:cNvPr id="2" name="矩形 1"/>
        <xdr:cNvSpPr/>
      </xdr:nvSpPr>
      <xdr:spPr>
        <a:xfrm>
          <a:off x="1466215" y="67302380"/>
          <a:ext cx="1550035" cy="425450"/>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390</xdr:row>
      <xdr:rowOff>66463</xdr:rowOff>
    </xdr:from>
    <xdr:ext cx="1549526" cy="425822"/>
    <xdr:sp macro="" textlink="">
      <xdr:nvSpPr>
        <xdr:cNvPr id="19" name="矩形 18"/>
        <xdr:cNvSpPr/>
      </xdr:nvSpPr>
      <xdr:spPr>
        <a:xfrm>
          <a:off x="1582632" y="94035880"/>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663700" cy="292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S16" sqref="S16"/>
    </sheetView>
  </sheetViews>
  <sheetFormatPr defaultColWidth="9" defaultRowHeight="13.5"/>
  <cols>
    <col min="1" max="1" width="3.125" style="683" customWidth="1"/>
    <col min="2" max="16384" width="9" style="683"/>
  </cols>
  <sheetData>
    <row r="1" spans="1:26">
      <c r="A1" s="991"/>
      <c r="B1" s="991"/>
      <c r="C1" s="991"/>
      <c r="D1" s="991"/>
      <c r="E1" s="991"/>
      <c r="F1" s="991"/>
      <c r="G1" s="991"/>
      <c r="H1" s="991"/>
      <c r="I1" s="991"/>
      <c r="J1" s="991"/>
      <c r="K1" s="991"/>
      <c r="L1" s="991"/>
      <c r="M1" s="991"/>
      <c r="N1" s="991"/>
      <c r="O1" s="991"/>
      <c r="P1" s="991"/>
      <c r="Q1" s="991"/>
      <c r="R1" s="991"/>
      <c r="S1" s="991"/>
      <c r="T1" s="991"/>
      <c r="U1" s="991"/>
      <c r="V1" s="991"/>
      <c r="W1" s="991"/>
      <c r="X1" s="991"/>
      <c r="Y1" s="991"/>
      <c r="Z1" s="991"/>
    </row>
    <row r="2" spans="1:26">
      <c r="A2" s="991"/>
      <c r="B2" s="991"/>
      <c r="C2" s="991"/>
      <c r="D2" s="991"/>
      <c r="E2" s="991"/>
      <c r="F2" s="991"/>
      <c r="G2" s="991"/>
      <c r="H2" s="991"/>
      <c r="I2" s="991"/>
      <c r="J2" s="991"/>
      <c r="K2" s="991"/>
      <c r="L2" s="991"/>
      <c r="M2" s="991"/>
      <c r="N2" s="991"/>
      <c r="O2" s="991"/>
      <c r="P2" s="991"/>
      <c r="Q2" s="991"/>
      <c r="R2" s="991"/>
      <c r="S2" s="991"/>
      <c r="T2" s="991"/>
      <c r="U2" s="991"/>
      <c r="V2" s="991"/>
      <c r="W2" s="991"/>
      <c r="X2" s="991"/>
      <c r="Y2" s="991"/>
      <c r="Z2" s="991"/>
    </row>
    <row r="3" spans="1:26">
      <c r="A3" s="991"/>
      <c r="B3" s="991"/>
      <c r="C3" s="991"/>
      <c r="D3" s="991"/>
      <c r="E3" s="991"/>
      <c r="F3" s="991"/>
      <c r="G3" s="991"/>
      <c r="H3" s="991"/>
      <c r="I3" s="991"/>
      <c r="J3" s="991"/>
      <c r="K3" s="991"/>
      <c r="L3" s="991"/>
      <c r="M3" s="991"/>
      <c r="N3" s="991"/>
      <c r="O3" s="991"/>
      <c r="P3" s="991"/>
      <c r="Q3" s="991"/>
      <c r="R3" s="991"/>
      <c r="S3" s="991"/>
      <c r="T3" s="991"/>
      <c r="U3" s="991"/>
      <c r="V3" s="991"/>
      <c r="W3" s="991"/>
      <c r="X3" s="991"/>
      <c r="Y3" s="991"/>
      <c r="Z3" s="991"/>
    </row>
    <row r="4" spans="1:26">
      <c r="A4" s="991"/>
      <c r="B4" s="991"/>
      <c r="C4" s="991"/>
      <c r="D4" s="991"/>
      <c r="E4" s="991"/>
      <c r="F4" s="991"/>
      <c r="G4" s="991"/>
      <c r="H4" s="991"/>
      <c r="I4" s="991"/>
      <c r="J4" s="991"/>
      <c r="K4" s="991"/>
      <c r="L4" s="991"/>
      <c r="M4" s="991"/>
      <c r="N4" s="991"/>
      <c r="O4" s="991"/>
      <c r="P4" s="991"/>
      <c r="Q4" s="991"/>
      <c r="R4" s="991"/>
      <c r="S4" s="991"/>
      <c r="T4" s="991"/>
      <c r="U4" s="991"/>
      <c r="V4" s="991"/>
      <c r="W4" s="991"/>
      <c r="X4" s="991"/>
      <c r="Y4" s="991"/>
      <c r="Z4" s="991"/>
    </row>
    <row r="5" spans="1:26">
      <c r="A5" s="991"/>
      <c r="B5" s="991"/>
      <c r="C5" s="991"/>
      <c r="D5" s="991"/>
      <c r="E5" s="991"/>
      <c r="F5" s="991"/>
      <c r="G5" s="991"/>
      <c r="H5" s="991"/>
      <c r="I5" s="991"/>
      <c r="J5" s="991"/>
      <c r="K5" s="991"/>
      <c r="L5" s="991"/>
      <c r="M5" s="991"/>
      <c r="N5" s="991"/>
      <c r="O5" s="991"/>
      <c r="P5" s="991"/>
      <c r="Q5" s="991"/>
      <c r="R5" s="991"/>
      <c r="S5" s="991"/>
      <c r="T5" s="991"/>
      <c r="U5" s="991"/>
      <c r="V5" s="991"/>
      <c r="W5" s="991"/>
      <c r="X5" s="991"/>
      <c r="Y5" s="991"/>
      <c r="Z5" s="991"/>
    </row>
    <row r="6" spans="1:26">
      <c r="A6" s="991"/>
      <c r="B6" s="991"/>
      <c r="C6" s="991"/>
      <c r="D6" s="991"/>
      <c r="E6" s="991"/>
      <c r="F6" s="991"/>
      <c r="G6" s="991"/>
      <c r="H6" s="991"/>
      <c r="I6" s="991"/>
      <c r="J6" s="991"/>
      <c r="K6" s="991"/>
      <c r="L6" s="991"/>
      <c r="M6" s="991"/>
      <c r="N6" s="991"/>
      <c r="O6" s="991"/>
      <c r="P6" s="991"/>
      <c r="Q6" s="991"/>
      <c r="R6" s="991"/>
      <c r="S6" s="991"/>
      <c r="T6" s="991"/>
      <c r="U6" s="991"/>
      <c r="V6" s="991"/>
      <c r="W6" s="991"/>
      <c r="X6" s="991"/>
      <c r="Y6" s="991"/>
      <c r="Z6" s="991"/>
    </row>
    <row r="7" spans="1:26">
      <c r="A7" s="991"/>
      <c r="B7" s="991"/>
      <c r="C7" s="991"/>
      <c r="D7" s="991"/>
      <c r="E7" s="991"/>
      <c r="F7" s="991"/>
      <c r="G7" s="991"/>
      <c r="H7" s="991"/>
      <c r="I7" s="991"/>
      <c r="J7" s="991"/>
      <c r="K7" s="991"/>
      <c r="L7" s="991"/>
      <c r="M7" s="991"/>
      <c r="N7" s="991"/>
      <c r="O7" s="991"/>
      <c r="P7" s="991"/>
      <c r="Q7" s="991"/>
      <c r="R7" s="991"/>
      <c r="S7" s="991"/>
      <c r="T7" s="991"/>
      <c r="U7" s="991"/>
      <c r="V7" s="991"/>
      <c r="W7" s="991"/>
      <c r="X7" s="991"/>
      <c r="Y7" s="991"/>
      <c r="Z7" s="991"/>
    </row>
    <row r="8" spans="1:26">
      <c r="A8" s="991"/>
      <c r="B8" s="991"/>
      <c r="C8" s="991"/>
      <c r="D8" s="991"/>
      <c r="E8" s="991"/>
      <c r="F8" s="991"/>
      <c r="G8" s="991"/>
      <c r="H8" s="991"/>
      <c r="I8" s="991"/>
      <c r="J8" s="991"/>
      <c r="K8" s="991"/>
      <c r="L8" s="991"/>
      <c r="M8" s="991"/>
      <c r="N8" s="991"/>
      <c r="O8" s="991"/>
      <c r="P8" s="991"/>
      <c r="Q8" s="991"/>
      <c r="R8" s="991"/>
      <c r="S8" s="991"/>
      <c r="T8" s="991"/>
      <c r="U8" s="991"/>
      <c r="V8" s="991"/>
      <c r="W8" s="991"/>
      <c r="X8" s="991"/>
      <c r="Y8" s="991"/>
      <c r="Z8" s="991"/>
    </row>
    <row r="9" spans="1:26">
      <c r="A9" s="991"/>
      <c r="B9" s="991"/>
      <c r="C9" s="991"/>
      <c r="D9" s="991"/>
      <c r="E9" s="991"/>
      <c r="F9" s="991"/>
      <c r="G9" s="991"/>
      <c r="H9" s="991"/>
      <c r="I9" s="991"/>
      <c r="J9" s="991"/>
      <c r="K9" s="991"/>
      <c r="L9" s="991"/>
      <c r="M9" s="991"/>
      <c r="N9" s="991"/>
      <c r="O9" s="991"/>
      <c r="P9" s="991"/>
      <c r="Q9" s="991"/>
      <c r="R9" s="991"/>
      <c r="S9" s="991"/>
      <c r="T9" s="991"/>
      <c r="U9" s="991"/>
      <c r="V9" s="991"/>
      <c r="W9" s="991"/>
      <c r="X9" s="991"/>
      <c r="Y9" s="991"/>
      <c r="Z9" s="991"/>
    </row>
    <row r="10" spans="1:26">
      <c r="A10" s="991"/>
      <c r="B10" s="991"/>
      <c r="C10" s="991"/>
      <c r="D10" s="991"/>
      <c r="E10" s="991"/>
      <c r="F10" s="991"/>
      <c r="G10" s="991"/>
      <c r="H10" s="991"/>
      <c r="I10" s="991"/>
      <c r="J10" s="991"/>
      <c r="K10" s="991"/>
      <c r="L10" s="991"/>
      <c r="M10" s="991"/>
      <c r="N10" s="991"/>
      <c r="O10" s="991"/>
      <c r="P10" s="991"/>
      <c r="Q10" s="991"/>
      <c r="R10" s="991"/>
      <c r="S10" s="991"/>
      <c r="T10" s="991"/>
      <c r="U10" s="991"/>
      <c r="V10" s="991"/>
      <c r="W10" s="991"/>
      <c r="X10" s="991"/>
      <c r="Y10" s="991"/>
      <c r="Z10" s="991"/>
    </row>
    <row r="11" spans="1:26">
      <c r="A11" s="991"/>
      <c r="B11" s="991"/>
      <c r="C11" s="991"/>
      <c r="D11" s="991"/>
      <c r="E11" s="991"/>
      <c r="F11" s="991"/>
      <c r="G11" s="991"/>
      <c r="H11" s="991"/>
      <c r="I11" s="991"/>
      <c r="J11" s="991"/>
      <c r="K11" s="991"/>
      <c r="L11" s="991"/>
      <c r="M11" s="991"/>
      <c r="N11" s="991"/>
      <c r="O11" s="991"/>
      <c r="P11" s="991"/>
      <c r="Q11" s="991"/>
      <c r="R11" s="991"/>
      <c r="S11" s="991"/>
      <c r="T11" s="991"/>
      <c r="U11" s="991"/>
      <c r="V11" s="991"/>
      <c r="W11" s="991"/>
      <c r="X11" s="991"/>
      <c r="Y11" s="991"/>
      <c r="Z11" s="991"/>
    </row>
    <row r="12" spans="1:26">
      <c r="A12" s="991"/>
      <c r="B12" s="991"/>
      <c r="C12" s="991"/>
      <c r="D12" s="991"/>
      <c r="E12" s="991"/>
      <c r="F12" s="991"/>
      <c r="G12" s="991"/>
      <c r="H12" s="991"/>
      <c r="I12" s="991"/>
      <c r="J12" s="991"/>
      <c r="K12" s="991"/>
      <c r="L12" s="991"/>
      <c r="M12" s="991"/>
      <c r="N12" s="991"/>
      <c r="O12" s="991"/>
      <c r="P12" s="991"/>
      <c r="Q12" s="991"/>
      <c r="R12" s="991"/>
      <c r="S12" s="991"/>
      <c r="T12" s="991"/>
      <c r="U12" s="991"/>
      <c r="V12" s="991"/>
      <c r="W12" s="991"/>
      <c r="X12" s="991"/>
      <c r="Y12" s="991"/>
      <c r="Z12" s="991"/>
    </row>
    <row r="13" spans="1:26">
      <c r="A13" s="991"/>
      <c r="B13" s="991"/>
      <c r="C13" s="991"/>
      <c r="D13" s="991"/>
      <c r="E13" s="991"/>
      <c r="F13" s="991"/>
      <c r="G13" s="991"/>
      <c r="H13" s="991"/>
      <c r="I13" s="991"/>
      <c r="J13" s="991"/>
      <c r="K13" s="991"/>
      <c r="L13" s="991"/>
      <c r="M13" s="991"/>
      <c r="N13" s="991"/>
      <c r="O13" s="991"/>
      <c r="P13" s="991"/>
      <c r="Q13" s="991"/>
      <c r="R13" s="991"/>
      <c r="S13" s="991"/>
      <c r="T13" s="991"/>
      <c r="U13" s="991"/>
      <c r="V13" s="991"/>
      <c r="W13" s="991"/>
      <c r="X13" s="991"/>
      <c r="Y13" s="991"/>
      <c r="Z13" s="991"/>
    </row>
    <row r="14" spans="1:26">
      <c r="A14" s="991"/>
      <c r="B14" s="991"/>
      <c r="C14" s="991"/>
      <c r="D14" s="991"/>
      <c r="E14" s="991"/>
      <c r="F14" s="991"/>
      <c r="G14" s="991"/>
      <c r="H14" s="991"/>
      <c r="I14" s="991"/>
      <c r="J14" s="991"/>
      <c r="K14" s="991"/>
      <c r="L14" s="991"/>
      <c r="M14" s="991"/>
      <c r="N14" s="991"/>
      <c r="O14"/>
      <c r="P14" s="991"/>
      <c r="Q14" s="991"/>
      <c r="R14" s="991"/>
      <c r="S14" s="991"/>
      <c r="T14" s="991"/>
      <c r="U14" s="991"/>
      <c r="V14" s="991"/>
      <c r="W14" s="991"/>
      <c r="X14" s="991"/>
      <c r="Y14" s="991"/>
      <c r="Z14" s="991"/>
    </row>
    <row r="15" spans="1:26">
      <c r="A15" s="991"/>
      <c r="B15" s="991"/>
      <c r="C15" s="991"/>
      <c r="D15" s="991"/>
      <c r="E15" s="991"/>
      <c r="F15" s="991"/>
      <c r="G15" s="991"/>
      <c r="H15" s="991"/>
      <c r="I15" s="991"/>
      <c r="J15" s="991"/>
      <c r="K15" s="991"/>
      <c r="L15" s="991"/>
      <c r="M15" s="991"/>
      <c r="N15" s="991"/>
      <c r="O15" s="991"/>
      <c r="P15" s="991"/>
      <c r="Q15" s="991"/>
      <c r="R15" s="991"/>
      <c r="S15" s="991"/>
      <c r="T15" s="991"/>
      <c r="U15" s="991"/>
      <c r="V15" s="991"/>
      <c r="W15" s="991"/>
      <c r="X15" s="991"/>
      <c r="Y15" s="991"/>
      <c r="Z15" s="991"/>
    </row>
    <row r="16" spans="1:26">
      <c r="A16" s="991"/>
      <c r="B16" s="991"/>
      <c r="C16" s="991"/>
      <c r="D16" s="991"/>
      <c r="E16" s="991"/>
      <c r="F16" s="991"/>
      <c r="G16" s="991"/>
      <c r="H16" s="991"/>
      <c r="I16" s="991"/>
      <c r="J16" s="991"/>
      <c r="K16" s="991"/>
      <c r="L16" s="991"/>
      <c r="M16" s="991"/>
      <c r="N16" s="991"/>
      <c r="O16" s="991"/>
      <c r="P16" s="991"/>
      <c r="Q16" s="991"/>
      <c r="R16" s="991"/>
      <c r="S16" s="991"/>
      <c r="T16" s="991"/>
      <c r="U16" s="991"/>
      <c r="V16" s="991"/>
      <c r="W16" s="991"/>
      <c r="X16" s="991"/>
      <c r="Y16" s="991"/>
      <c r="Z16" s="991"/>
    </row>
    <row r="17" spans="1:26">
      <c r="A17" s="991"/>
      <c r="B17" s="991"/>
      <c r="C17" s="991"/>
      <c r="D17" s="991"/>
      <c r="E17" s="991"/>
      <c r="F17" s="991"/>
      <c r="G17" s="991"/>
      <c r="H17" s="991"/>
      <c r="I17" s="991"/>
      <c r="J17" s="991"/>
      <c r="K17" s="991"/>
      <c r="L17" s="991"/>
      <c r="M17" s="991"/>
      <c r="N17" s="991"/>
      <c r="O17" s="991"/>
      <c r="P17" s="991"/>
      <c r="Q17" s="991"/>
      <c r="R17" s="991"/>
      <c r="S17" s="991"/>
      <c r="T17" s="991"/>
      <c r="U17" s="991"/>
      <c r="V17" s="991"/>
      <c r="W17" s="991"/>
      <c r="X17" s="991"/>
      <c r="Y17" s="991"/>
      <c r="Z17" s="991"/>
    </row>
    <row r="18" spans="1:26">
      <c r="A18" s="991"/>
      <c r="B18" s="991"/>
      <c r="C18" s="991"/>
      <c r="D18" s="991"/>
      <c r="E18" s="991"/>
      <c r="F18" s="991"/>
      <c r="G18" s="991"/>
      <c r="H18" s="991"/>
      <c r="I18" s="991"/>
      <c r="J18" s="991"/>
      <c r="K18" s="991"/>
      <c r="L18" s="991"/>
      <c r="M18" s="991"/>
      <c r="N18" s="991"/>
      <c r="O18" s="991"/>
      <c r="P18" s="991"/>
      <c r="Q18" s="991"/>
      <c r="R18" s="991"/>
      <c r="S18" s="991"/>
      <c r="T18" s="991"/>
      <c r="U18" s="991"/>
      <c r="V18" s="991"/>
      <c r="W18" s="991"/>
      <c r="X18" s="991"/>
      <c r="Y18" s="991"/>
      <c r="Z18" s="991"/>
    </row>
    <row r="19" spans="1:26">
      <c r="A19" s="991"/>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row>
    <row r="20" spans="1:26">
      <c r="A20" s="991"/>
      <c r="B20" s="991"/>
      <c r="C20" s="991"/>
      <c r="D20" s="991"/>
      <c r="E20" s="991"/>
      <c r="F20" s="991"/>
      <c r="G20" s="991"/>
      <c r="H20" s="991"/>
      <c r="I20" s="991"/>
      <c r="J20" s="991"/>
      <c r="K20" s="991"/>
      <c r="L20" s="991"/>
      <c r="M20" s="991"/>
      <c r="N20" s="991"/>
      <c r="O20" s="991"/>
      <c r="P20" s="991"/>
      <c r="Q20" s="991"/>
      <c r="R20" s="991"/>
      <c r="S20" s="991"/>
      <c r="T20" s="991"/>
      <c r="U20" s="991"/>
      <c r="V20" s="991"/>
      <c r="W20" s="991"/>
      <c r="X20" s="991"/>
      <c r="Y20" s="991"/>
      <c r="Z20" s="991"/>
    </row>
    <row r="21" spans="1:26">
      <c r="A21" s="991"/>
      <c r="B21" s="991"/>
      <c r="C21" s="991"/>
      <c r="D21" s="991"/>
      <c r="E21" s="991"/>
      <c r="F21" s="991"/>
      <c r="G21" s="991"/>
      <c r="H21" s="991"/>
      <c r="I21" s="991"/>
      <c r="J21" s="991"/>
      <c r="K21" s="991"/>
      <c r="L21" s="991"/>
      <c r="M21" s="991"/>
      <c r="N21" s="991"/>
      <c r="O21" s="991"/>
      <c r="P21" s="991"/>
      <c r="Q21" s="991"/>
      <c r="R21" s="991"/>
      <c r="S21" s="991"/>
      <c r="T21" s="991"/>
      <c r="U21" s="991"/>
      <c r="V21" s="991"/>
      <c r="W21" s="991"/>
      <c r="X21" s="991"/>
      <c r="Y21" s="991"/>
      <c r="Z21" s="991"/>
    </row>
    <row r="22" spans="1:26">
      <c r="A22" s="991"/>
      <c r="B22" s="991"/>
      <c r="C22" s="991"/>
      <c r="D22" s="991"/>
      <c r="E22" s="991"/>
      <c r="F22" s="991"/>
      <c r="G22" s="991"/>
      <c r="H22" s="991"/>
      <c r="I22" s="991"/>
      <c r="J22" s="991"/>
      <c r="K22" s="991"/>
      <c r="L22" s="991"/>
      <c r="M22" s="991"/>
      <c r="N22" s="991"/>
      <c r="O22" s="991"/>
      <c r="P22" s="991"/>
      <c r="Q22" s="991"/>
      <c r="R22" s="991"/>
      <c r="S22" s="991"/>
      <c r="T22" s="991"/>
      <c r="U22" s="991"/>
      <c r="V22" s="991"/>
      <c r="W22" s="991"/>
      <c r="X22" s="991"/>
      <c r="Y22" s="991"/>
      <c r="Z22" s="991"/>
    </row>
    <row r="23" spans="1:26">
      <c r="A23" s="991"/>
      <c r="B23" s="991"/>
      <c r="C23" s="991"/>
      <c r="D23" s="991"/>
      <c r="E23" s="991"/>
      <c r="F23" s="991"/>
      <c r="G23" s="991"/>
      <c r="H23" s="991"/>
      <c r="I23" s="991"/>
      <c r="J23" s="991"/>
      <c r="K23" s="991"/>
      <c r="L23" s="991"/>
      <c r="M23" s="991"/>
      <c r="N23" s="991"/>
      <c r="O23" s="991"/>
      <c r="P23" s="991"/>
      <c r="Q23" s="991"/>
      <c r="R23" s="991"/>
      <c r="S23" s="991"/>
      <c r="T23" s="991"/>
      <c r="U23" s="991"/>
      <c r="V23" s="991"/>
      <c r="W23" s="991"/>
      <c r="X23" s="991"/>
      <c r="Y23" s="991"/>
      <c r="Z23" s="991"/>
    </row>
    <row r="24" spans="1:26">
      <c r="A24" s="991"/>
      <c r="B24" s="991"/>
      <c r="C24" s="991"/>
      <c r="D24" s="991"/>
      <c r="E24" s="991"/>
      <c r="F24" s="991"/>
      <c r="G24" s="991"/>
      <c r="H24" s="991"/>
      <c r="I24" s="991"/>
      <c r="J24" s="991"/>
      <c r="K24" s="991"/>
      <c r="L24" s="991"/>
      <c r="M24" s="991"/>
      <c r="N24" s="991"/>
      <c r="O24" s="991"/>
      <c r="P24" s="991"/>
      <c r="Q24" s="991"/>
      <c r="R24" s="991"/>
      <c r="S24" s="991"/>
      <c r="T24" s="991"/>
      <c r="U24" s="991"/>
      <c r="V24" s="991"/>
      <c r="W24" s="991"/>
      <c r="X24" s="991"/>
      <c r="Y24" s="991"/>
      <c r="Z24" s="991"/>
    </row>
    <row r="25" spans="1:26">
      <c r="A25" s="991"/>
      <c r="B25" s="991"/>
      <c r="C25" s="991"/>
      <c r="D25" s="991"/>
      <c r="E25" s="991"/>
      <c r="F25" s="991"/>
      <c r="G25" s="991"/>
      <c r="H25" s="991"/>
      <c r="I25" s="991"/>
      <c r="J25" s="991"/>
      <c r="K25" s="991"/>
      <c r="L25" s="991"/>
      <c r="M25" s="991"/>
      <c r="N25" s="991"/>
      <c r="O25" s="991"/>
      <c r="P25" s="991"/>
      <c r="Q25" s="991"/>
      <c r="R25" s="991"/>
      <c r="S25" s="991"/>
      <c r="T25" s="991"/>
      <c r="U25" s="991"/>
      <c r="V25" s="991"/>
      <c r="W25" s="991"/>
      <c r="X25" s="991"/>
      <c r="Y25" s="991"/>
      <c r="Z25" s="991"/>
    </row>
    <row r="26" spans="1:26">
      <c r="A26" s="991"/>
      <c r="B26" s="991"/>
      <c r="C26" s="991"/>
      <c r="D26" s="991"/>
      <c r="E26" s="991"/>
      <c r="F26" s="991"/>
      <c r="G26" s="991"/>
      <c r="H26" s="991"/>
      <c r="I26" s="991"/>
      <c r="J26" s="991"/>
      <c r="K26" s="991"/>
      <c r="L26" s="991"/>
      <c r="M26" s="991"/>
      <c r="N26" s="991"/>
      <c r="O26" s="991"/>
      <c r="P26" s="991"/>
      <c r="Q26" s="991"/>
      <c r="R26" s="991"/>
      <c r="S26" s="991"/>
      <c r="T26" s="991"/>
      <c r="U26" s="991"/>
      <c r="V26" s="991"/>
      <c r="W26" s="991"/>
      <c r="X26" s="991"/>
      <c r="Y26" s="991"/>
      <c r="Z26" s="991"/>
    </row>
    <row r="27" spans="1:26">
      <c r="A27" s="991"/>
      <c r="B27" s="991"/>
      <c r="C27" s="991"/>
      <c r="D27" s="991"/>
      <c r="E27" s="991"/>
      <c r="F27"/>
      <c r="G27" s="991"/>
      <c r="H27" s="991"/>
      <c r="I27" s="991"/>
      <c r="J27" s="991"/>
      <c r="K27" s="991"/>
      <c r="L27" s="991"/>
      <c r="M27" s="991"/>
      <c r="N27" s="991"/>
      <c r="O27" s="991"/>
      <c r="P27" s="991"/>
      <c r="Q27" s="991"/>
      <c r="R27" s="991"/>
      <c r="S27" s="991"/>
      <c r="T27" s="991"/>
      <c r="U27" s="991"/>
      <c r="V27" s="991"/>
      <c r="W27" s="991"/>
      <c r="X27" s="991"/>
      <c r="Y27" s="991"/>
      <c r="Z27" s="991"/>
    </row>
    <row r="28" spans="1:26">
      <c r="A28" s="991"/>
      <c r="B28" s="991"/>
      <c r="C28" s="991"/>
      <c r="D28" s="991"/>
      <c r="E28" s="991"/>
      <c r="F28" s="991"/>
      <c r="G28" s="991"/>
      <c r="H28" s="991"/>
      <c r="I28" s="991"/>
      <c r="J28" s="991"/>
      <c r="K28" s="991"/>
      <c r="L28" s="991"/>
      <c r="M28" s="991"/>
      <c r="N28" s="991"/>
      <c r="O28" s="991"/>
      <c r="P28" s="991"/>
      <c r="Q28" s="991"/>
      <c r="R28" s="991"/>
      <c r="S28" s="991"/>
      <c r="T28" s="991"/>
      <c r="U28" s="991"/>
      <c r="V28" s="991"/>
      <c r="W28" s="991"/>
      <c r="X28" s="991"/>
      <c r="Y28" s="991"/>
      <c r="Z28" s="991"/>
    </row>
    <row r="29" spans="1:26">
      <c r="A29" s="991"/>
      <c r="B29" s="991"/>
      <c r="C29" s="991"/>
      <c r="D29" s="991"/>
      <c r="E29" s="991"/>
      <c r="F29" s="991"/>
      <c r="G29" s="991"/>
      <c r="H29" s="991"/>
      <c r="I29" s="991"/>
      <c r="J29" s="991"/>
      <c r="K29" s="991"/>
      <c r="L29" s="991"/>
      <c r="M29" s="991"/>
      <c r="N29" s="991"/>
      <c r="O29" s="991"/>
      <c r="P29" s="991"/>
      <c r="Q29" s="991"/>
      <c r="R29" s="991"/>
      <c r="S29" s="991"/>
      <c r="T29" s="991"/>
      <c r="U29" s="991"/>
      <c r="V29" s="991"/>
      <c r="W29" s="991"/>
      <c r="X29" s="991"/>
      <c r="Y29" s="991"/>
      <c r="Z29" s="991"/>
    </row>
    <row r="30" spans="1:26">
      <c r="A30" s="991"/>
      <c r="B30" s="991"/>
      <c r="C30" s="991"/>
      <c r="D30" s="991"/>
      <c r="E30" s="991"/>
      <c r="F30" s="991"/>
      <c r="G30" s="991"/>
      <c r="H30" s="991"/>
      <c r="I30" s="991"/>
      <c r="J30" s="991"/>
      <c r="K30" s="991"/>
      <c r="L30" s="991"/>
      <c r="M30" s="991"/>
      <c r="N30" s="991"/>
      <c r="O30" s="991"/>
      <c r="P30" s="991"/>
      <c r="Q30" s="991"/>
      <c r="R30" s="991"/>
      <c r="S30" s="991"/>
      <c r="T30" s="991"/>
      <c r="U30" s="991"/>
      <c r="V30" s="991"/>
      <c r="W30" s="991"/>
      <c r="X30" s="991"/>
      <c r="Y30" s="991"/>
      <c r="Z30" s="991"/>
    </row>
    <row r="31" spans="1:26">
      <c r="A31" s="991"/>
      <c r="B31" s="991"/>
      <c r="C31" s="991"/>
      <c r="D31" s="991"/>
      <c r="E31" s="991"/>
      <c r="F31" s="991"/>
      <c r="G31" s="991"/>
      <c r="H31" s="991"/>
      <c r="I31" s="991"/>
      <c r="J31" s="991"/>
      <c r="K31" s="991"/>
      <c r="L31" s="991"/>
      <c r="M31" s="991"/>
      <c r="N31" s="991"/>
      <c r="O31" s="991"/>
      <c r="P31" s="991"/>
      <c r="Q31" s="991"/>
      <c r="R31" s="991"/>
      <c r="S31" s="991"/>
      <c r="T31" s="991"/>
      <c r="U31" s="991"/>
      <c r="V31" s="991"/>
      <c r="W31" s="991"/>
      <c r="X31" s="991"/>
      <c r="Y31" s="991"/>
      <c r="Z31" s="991"/>
    </row>
    <row r="32" spans="1:26">
      <c r="A32" s="991"/>
      <c r="B32" s="991"/>
      <c r="C32" s="991"/>
      <c r="D32" s="991"/>
      <c r="E32" s="991"/>
      <c r="F32" s="991"/>
      <c r="G32" s="991"/>
      <c r="H32" s="991"/>
      <c r="I32" s="991"/>
      <c r="J32" s="991"/>
      <c r="K32" s="991"/>
      <c r="L32" s="991"/>
      <c r="M32" s="991"/>
      <c r="N32" s="991"/>
      <c r="O32" s="991"/>
      <c r="P32" s="991"/>
      <c r="Q32" s="991"/>
      <c r="R32" s="991"/>
      <c r="S32" s="991"/>
      <c r="T32" s="991"/>
      <c r="U32" s="991"/>
      <c r="V32" s="991"/>
      <c r="W32" s="991"/>
      <c r="X32" s="991"/>
      <c r="Y32" s="991"/>
      <c r="Z32" s="991"/>
    </row>
    <row r="33" spans="1:26">
      <c r="A33" s="991"/>
      <c r="B33" s="991"/>
      <c r="C33" s="991"/>
      <c r="D33" s="991"/>
      <c r="E33" s="991"/>
      <c r="F33" s="991"/>
      <c r="G33" s="991"/>
      <c r="H33" s="991"/>
      <c r="I33" s="991"/>
      <c r="J33" s="991"/>
      <c r="K33" s="991"/>
      <c r="L33" s="991"/>
      <c r="M33" s="991"/>
      <c r="N33" s="991"/>
      <c r="O33" s="991"/>
      <c r="P33" s="991"/>
      <c r="Q33" s="991"/>
      <c r="R33" s="991"/>
      <c r="S33" s="991"/>
      <c r="T33" s="991"/>
      <c r="U33" s="991"/>
      <c r="V33" s="991"/>
      <c r="W33" s="991"/>
      <c r="X33" s="991"/>
      <c r="Y33" s="991"/>
      <c r="Z33" s="991"/>
    </row>
    <row r="34" spans="1:26">
      <c r="A34" s="991"/>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row>
    <row r="35" spans="1:26">
      <c r="A35" s="99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row>
    <row r="36" spans="1:26">
      <c r="A36" s="99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row>
    <row r="37" spans="1:26">
      <c r="A37" s="99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row>
    <row r="38" spans="1:26">
      <c r="A38" s="991"/>
      <c r="B38" s="991"/>
      <c r="C38" s="991"/>
      <c r="D38" s="991"/>
      <c r="E38" s="991"/>
      <c r="F38" s="991"/>
      <c r="G38" s="991"/>
      <c r="H38" s="991"/>
      <c r="I38" s="991"/>
      <c r="J38" s="991"/>
      <c r="K38" s="991"/>
      <c r="L38" s="991"/>
      <c r="M38" s="991"/>
      <c r="N38" s="991"/>
      <c r="O38" s="991"/>
      <c r="P38" s="991"/>
      <c r="Q38" s="991"/>
      <c r="R38" s="991"/>
      <c r="S38" s="991"/>
      <c r="T38" s="991"/>
      <c r="U38" s="991"/>
      <c r="V38" s="991"/>
      <c r="W38" s="991"/>
      <c r="X38" s="991"/>
      <c r="Y38" s="991"/>
      <c r="Z38" s="991"/>
    </row>
    <row r="39" spans="1:26">
      <c r="A39" s="991"/>
      <c r="B39" s="991"/>
      <c r="C39" s="991"/>
      <c r="D39" s="991"/>
      <c r="E39" s="991"/>
      <c r="F39" s="991"/>
      <c r="G39" s="991"/>
      <c r="H39" s="991"/>
      <c r="I39" s="991"/>
      <c r="J39" s="991"/>
      <c r="K39" s="991"/>
      <c r="L39" s="991"/>
      <c r="M39" s="991"/>
      <c r="N39" s="991"/>
      <c r="O39" s="991"/>
      <c r="P39" s="991"/>
      <c r="Q39" s="991"/>
      <c r="R39" s="991"/>
      <c r="S39" s="991"/>
      <c r="T39" s="991"/>
      <c r="U39" s="991"/>
      <c r="V39" s="991"/>
      <c r="W39" s="991"/>
      <c r="X39" s="991"/>
      <c r="Y39" s="991"/>
      <c r="Z39" s="991"/>
    </row>
    <row r="40" spans="1:26">
      <c r="A40" s="991"/>
      <c r="B40" s="991"/>
      <c r="C40" s="991"/>
      <c r="D40" s="991"/>
      <c r="E40" s="991"/>
      <c r="F40" s="991"/>
      <c r="G40" s="991"/>
      <c r="H40" s="991"/>
      <c r="I40" s="991"/>
      <c r="J40" s="991"/>
      <c r="K40" s="991"/>
      <c r="L40" s="991"/>
      <c r="M40" s="991"/>
      <c r="N40" s="991"/>
      <c r="O40" s="991"/>
      <c r="P40" s="991"/>
      <c r="Q40" s="991"/>
      <c r="R40" s="991"/>
      <c r="S40" s="991"/>
      <c r="T40" s="991"/>
      <c r="U40" s="991"/>
      <c r="V40" s="991"/>
      <c r="W40" s="991"/>
      <c r="X40" s="991"/>
      <c r="Y40" s="991"/>
      <c r="Z40" s="991"/>
    </row>
  </sheetData>
  <sheetProtection password="D9B2" sheet="1" objects="1" scenarios="1"/>
  <phoneticPr fontId="17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9"/>
  <sheetViews>
    <sheetView showGridLines="0" tabSelected="1" zoomScale="80" zoomScaleNormal="80" workbookViewId="0">
      <selection activeCell="R16" sqref="R16"/>
    </sheetView>
  </sheetViews>
  <sheetFormatPr defaultColWidth="9" defaultRowHeight="14.25"/>
  <cols>
    <col min="1" max="10" width="8.625" style="935" customWidth="1"/>
    <col min="11" max="14" width="9" style="935"/>
    <col min="15" max="15" width="0.625" style="936" customWidth="1"/>
    <col min="16" max="16" width="2.5" style="936" customWidth="1"/>
    <col min="17" max="17" width="3.375" style="936" customWidth="1"/>
    <col min="18" max="18" width="17.25" style="936" customWidth="1"/>
    <col min="19" max="19" width="13.25" style="936" customWidth="1"/>
    <col min="20" max="20" width="12.625" style="936" customWidth="1"/>
    <col min="21" max="21" width="15.375" style="935" customWidth="1"/>
    <col min="22" max="22" width="7" style="935" customWidth="1"/>
    <col min="23" max="23" width="9" style="935"/>
    <col min="24" max="24" width="14" style="935" customWidth="1"/>
    <col min="25" max="25" width="8.75" style="935" customWidth="1"/>
    <col min="26" max="26" width="4.75" style="935" customWidth="1"/>
    <col min="27" max="27" width="9" style="935" customWidth="1"/>
    <col min="28" max="16384" width="9" style="935"/>
  </cols>
  <sheetData>
    <row r="1" spans="1:26" ht="14.25" customHeight="1">
      <c r="A1" s="937"/>
      <c r="B1" s="937"/>
      <c r="C1" s="937"/>
      <c r="D1" s="937"/>
      <c r="E1" s="938"/>
      <c r="F1" s="938"/>
      <c r="G1" s="938"/>
      <c r="H1" s="938"/>
      <c r="I1" s="938"/>
      <c r="J1" s="938"/>
      <c r="K1" s="938"/>
      <c r="L1" s="938"/>
      <c r="M1" s="938"/>
      <c r="N1" s="953"/>
      <c r="O1" s="953"/>
      <c r="P1" s="953"/>
      <c r="Q1" s="963"/>
      <c r="R1" s="963"/>
      <c r="S1" s="963"/>
      <c r="T1" s="963"/>
      <c r="U1" s="963"/>
      <c r="V1" s="963"/>
      <c r="W1" s="963"/>
      <c r="X1" s="963"/>
      <c r="Y1" s="963"/>
      <c r="Z1" s="963"/>
    </row>
    <row r="2" spans="1:26" s="934" customFormat="1" ht="22.5" customHeight="1">
      <c r="A2" s="939"/>
      <c r="B2" s="939"/>
      <c r="C2" s="939"/>
      <c r="D2" s="939"/>
      <c r="E2" s="940"/>
      <c r="F2" s="940"/>
      <c r="G2" s="940"/>
      <c r="H2" s="940"/>
      <c r="I2" s="940"/>
      <c r="J2" s="940"/>
      <c r="K2" s="940"/>
      <c r="L2" s="940"/>
      <c r="M2" s="940"/>
      <c r="N2" s="945"/>
      <c r="O2" s="948"/>
      <c r="P2" s="948"/>
      <c r="Q2" s="964"/>
      <c r="R2" s="963"/>
      <c r="S2" s="963"/>
      <c r="T2" s="965"/>
      <c r="U2" s="965"/>
      <c r="V2" s="965"/>
      <c r="W2" s="965"/>
      <c r="X2" s="965"/>
      <c r="Y2" s="965"/>
      <c r="Z2" s="963"/>
    </row>
    <row r="3" spans="1:26" s="934" customFormat="1" ht="29.25" customHeight="1">
      <c r="A3" s="941"/>
      <c r="B3" s="941"/>
      <c r="C3" s="941"/>
      <c r="D3" s="941"/>
      <c r="E3" s="942"/>
      <c r="F3" s="943"/>
      <c r="G3" s="943"/>
      <c r="H3" s="943"/>
      <c r="I3" s="943"/>
      <c r="J3" s="943"/>
      <c r="K3" s="943"/>
      <c r="L3" s="943"/>
      <c r="M3" s="943"/>
      <c r="N3" s="954" t="s">
        <v>0</v>
      </c>
      <c r="O3" s="955"/>
      <c r="P3" s="955"/>
      <c r="Q3" s="955"/>
      <c r="R3" s="955"/>
      <c r="S3" s="955"/>
      <c r="T3" s="955"/>
      <c r="U3" s="955"/>
      <c r="V3" s="955"/>
      <c r="W3" s="955"/>
      <c r="X3" s="966"/>
      <c r="Y3" s="966"/>
      <c r="Z3" s="963"/>
    </row>
    <row r="4" spans="1:26" s="934" customFormat="1" ht="30" customHeight="1">
      <c r="A4" s="1052"/>
      <c r="B4" s="1052"/>
      <c r="C4" s="1052"/>
      <c r="D4" s="1052"/>
      <c r="E4" s="944"/>
      <c r="F4" s="945"/>
      <c r="G4" s="945"/>
      <c r="H4" s="945"/>
      <c r="I4" s="945"/>
      <c r="J4" s="945"/>
      <c r="K4" s="945"/>
      <c r="L4" s="945"/>
      <c r="M4" s="945"/>
      <c r="N4" s="945"/>
      <c r="O4" s="948"/>
      <c r="P4" s="948"/>
      <c r="Q4" s="955"/>
      <c r="R4" s="955"/>
      <c r="S4" s="955"/>
      <c r="T4" s="955"/>
      <c r="U4" s="955"/>
      <c r="V4" s="955"/>
      <c r="W4" s="955"/>
      <c r="X4" s="966"/>
      <c r="Y4" s="966"/>
      <c r="Z4" s="963"/>
    </row>
    <row r="5" spans="1:26" s="934" customFormat="1" ht="22.5" customHeight="1">
      <c r="A5" s="1053"/>
      <c r="B5" s="1053"/>
      <c r="C5" s="1053"/>
      <c r="D5" s="1053"/>
      <c r="E5" s="944"/>
      <c r="F5" s="945"/>
      <c r="G5" s="945"/>
      <c r="H5" s="945"/>
      <c r="I5" s="945"/>
      <c r="J5" s="945"/>
      <c r="K5" s="945"/>
      <c r="L5" s="945"/>
      <c r="M5" s="945"/>
      <c r="N5" s="945"/>
      <c r="O5" s="948"/>
      <c r="P5" s="956"/>
      <c r="Q5" s="957" t="s">
        <v>3119</v>
      </c>
      <c r="R5" s="967"/>
      <c r="S5" s="967"/>
      <c r="T5" s="967"/>
      <c r="U5" s="968"/>
      <c r="V5" s="968"/>
      <c r="W5" s="968"/>
      <c r="X5" s="966"/>
      <c r="Y5" s="966"/>
      <c r="Z5" s="963"/>
    </row>
    <row r="6" spans="1:26" s="934" customFormat="1" ht="22.5" customHeight="1">
      <c r="A6" s="1011"/>
      <c r="B6" s="1011"/>
      <c r="C6" s="1011"/>
      <c r="D6" s="1011"/>
      <c r="E6" s="944"/>
      <c r="F6" s="945"/>
      <c r="G6" s="945"/>
      <c r="H6" s="945"/>
      <c r="I6" s="945"/>
      <c r="J6" s="945"/>
      <c r="K6" s="945"/>
      <c r="L6" s="945"/>
      <c r="M6" s="945"/>
      <c r="N6" s="945"/>
      <c r="O6" s="948"/>
      <c r="P6" s="956"/>
      <c r="Q6" s="957" t="s">
        <v>3191</v>
      </c>
      <c r="R6" s="957"/>
      <c r="S6" s="957"/>
      <c r="T6" s="957"/>
      <c r="U6" s="957"/>
      <c r="V6" s="968"/>
      <c r="W6" s="968"/>
      <c r="X6" s="966"/>
      <c r="Y6" s="966"/>
      <c r="Z6" s="963"/>
    </row>
    <row r="7" spans="1:26" s="934" customFormat="1" ht="22.5" customHeight="1">
      <c r="A7" s="941"/>
      <c r="B7" s="941"/>
      <c r="C7" s="941"/>
      <c r="D7" s="941"/>
      <c r="E7" s="944"/>
      <c r="F7" s="945"/>
      <c r="G7" s="945"/>
      <c r="H7" s="945"/>
      <c r="I7" s="945"/>
      <c r="J7" s="945"/>
      <c r="K7" s="945"/>
      <c r="L7" s="945"/>
      <c r="M7" s="945"/>
      <c r="N7" s="945"/>
      <c r="O7" s="948"/>
      <c r="P7" s="957"/>
      <c r="Q7" s="957" t="s">
        <v>3192</v>
      </c>
      <c r="R7" s="967"/>
      <c r="S7" s="967"/>
      <c r="T7" s="967"/>
      <c r="U7" s="968"/>
      <c r="V7" s="968"/>
      <c r="W7" s="968"/>
      <c r="X7" s="966"/>
      <c r="Y7" s="966"/>
      <c r="Z7" s="963"/>
    </row>
    <row r="8" spans="1:26" s="934" customFormat="1" ht="22.5" customHeight="1">
      <c r="A8" s="1053"/>
      <c r="B8" s="1053"/>
      <c r="C8" s="1053"/>
      <c r="D8" s="1053"/>
      <c r="E8" s="944"/>
      <c r="F8" s="945"/>
      <c r="G8" s="945"/>
      <c r="H8" s="945"/>
      <c r="I8" s="945"/>
      <c r="J8" s="945"/>
      <c r="K8" s="945"/>
      <c r="L8" s="945"/>
      <c r="M8" s="945"/>
      <c r="N8" s="945"/>
      <c r="O8" s="948"/>
      <c r="P8" s="957"/>
      <c r="Q8" s="957" t="s">
        <v>3237</v>
      </c>
      <c r="R8" s="967"/>
      <c r="S8" s="969"/>
      <c r="T8" s="969"/>
      <c r="U8" s="969"/>
      <c r="V8" s="969"/>
      <c r="W8" s="969"/>
      <c r="X8" s="969"/>
      <c r="Y8" s="966"/>
      <c r="Z8" s="963"/>
    </row>
    <row r="9" spans="1:26" s="934" customFormat="1" ht="20.25" customHeight="1">
      <c r="A9" s="941"/>
      <c r="B9" s="941"/>
      <c r="C9" s="941"/>
      <c r="D9" s="941"/>
      <c r="E9" s="946"/>
      <c r="F9" s="945"/>
      <c r="G9" s="945"/>
      <c r="H9" s="945"/>
      <c r="I9" s="945"/>
      <c r="J9" s="945"/>
      <c r="K9" s="945"/>
      <c r="L9" s="945"/>
      <c r="M9" s="945"/>
      <c r="N9" s="945"/>
      <c r="O9" s="948"/>
      <c r="P9" s="957"/>
      <c r="Q9" s="955" t="s">
        <v>3238</v>
      </c>
      <c r="R9" s="957"/>
      <c r="S9" s="957"/>
      <c r="T9" s="957"/>
      <c r="U9" s="957"/>
      <c r="V9" s="957"/>
      <c r="W9" s="957"/>
      <c r="X9" s="957"/>
      <c r="Y9" s="966"/>
      <c r="Z9" s="963"/>
    </row>
    <row r="10" spans="1:26" s="934" customFormat="1" ht="22.5" customHeight="1">
      <c r="A10" s="1054"/>
      <c r="B10" s="1054"/>
      <c r="C10" s="1054"/>
      <c r="D10" s="1054"/>
      <c r="E10" s="946"/>
      <c r="F10" s="945"/>
      <c r="G10" s="945"/>
      <c r="H10" s="945"/>
      <c r="I10" s="945"/>
      <c r="J10" s="945"/>
      <c r="K10" s="945"/>
      <c r="L10" s="945"/>
      <c r="M10" s="945"/>
      <c r="N10" s="945"/>
      <c r="O10" s="948"/>
      <c r="P10" s="956"/>
      <c r="Q10" s="955" t="s">
        <v>3239</v>
      </c>
      <c r="R10" s="967"/>
      <c r="S10" s="970"/>
      <c r="T10" s="967"/>
      <c r="U10" s="967"/>
      <c r="V10" s="967"/>
      <c r="W10" s="968"/>
      <c r="X10" s="963"/>
      <c r="Y10" s="963"/>
      <c r="Z10" s="963"/>
    </row>
    <row r="11" spans="1:26" s="934" customFormat="1" ht="22.5" customHeight="1">
      <c r="A11" s="947"/>
      <c r="B11" s="947"/>
      <c r="C11" s="947"/>
      <c r="D11" s="947"/>
      <c r="E11" s="947"/>
      <c r="F11" s="947"/>
      <c r="G11" s="947"/>
      <c r="H11" s="947"/>
      <c r="I11" s="947"/>
      <c r="J11" s="947"/>
      <c r="K11" s="947"/>
      <c r="L11" s="947"/>
      <c r="M11" s="947"/>
      <c r="N11" s="947"/>
      <c r="O11" s="947"/>
      <c r="P11" s="956"/>
      <c r="Q11" s="955"/>
      <c r="R11" s="967"/>
      <c r="S11" s="967"/>
      <c r="T11" s="969"/>
      <c r="U11" s="967"/>
      <c r="V11" s="967"/>
      <c r="W11" s="971"/>
      <c r="X11" s="972"/>
      <c r="Y11" s="972"/>
      <c r="Z11" s="963"/>
    </row>
    <row r="12" spans="1:26" s="934" customFormat="1" ht="22.5" customHeight="1">
      <c r="A12" s="947"/>
      <c r="B12" s="947"/>
      <c r="C12" s="947"/>
      <c r="D12" s="947"/>
      <c r="E12" s="947"/>
      <c r="F12" s="947"/>
      <c r="G12" s="947"/>
      <c r="H12" s="947"/>
      <c r="I12" s="947"/>
      <c r="J12" s="947"/>
      <c r="K12" s="947"/>
      <c r="L12" s="947"/>
      <c r="M12" s="947"/>
      <c r="N12" s="947"/>
      <c r="O12" s="947"/>
      <c r="P12" s="956"/>
      <c r="Q12" s="957"/>
      <c r="R12" s="969"/>
      <c r="S12" s="968"/>
      <c r="T12" s="973"/>
      <c r="U12" s="967"/>
      <c r="V12" s="967"/>
      <c r="W12" s="971"/>
      <c r="X12" s="972"/>
      <c r="Y12" s="972"/>
      <c r="Z12" s="963"/>
    </row>
    <row r="13" spans="1:26" s="934" customFormat="1" ht="22.5" customHeight="1">
      <c r="A13" s="1050"/>
      <c r="B13" s="1050"/>
      <c r="C13" s="1050"/>
      <c r="D13" s="1050"/>
      <c r="E13" s="1050"/>
      <c r="F13" s="1050"/>
      <c r="G13" s="1050"/>
      <c r="H13" s="1050"/>
      <c r="I13" s="1050"/>
      <c r="J13" s="1050"/>
      <c r="K13" s="948"/>
      <c r="L13" s="948"/>
      <c r="M13" s="948"/>
      <c r="N13" s="948"/>
      <c r="O13" s="948"/>
      <c r="P13" s="957"/>
      <c r="Q13" s="957"/>
      <c r="R13" s="969"/>
      <c r="S13" s="968"/>
      <c r="T13" s="973"/>
      <c r="U13" s="967"/>
      <c r="V13" s="967"/>
      <c r="W13" s="968"/>
      <c r="X13" s="974"/>
      <c r="Y13" s="977"/>
      <c r="Z13" s="987"/>
    </row>
    <row r="14" spans="1:26" s="934" customFormat="1" ht="22.5" customHeight="1">
      <c r="A14" s="1050"/>
      <c r="B14" s="1050"/>
      <c r="C14" s="1050"/>
      <c r="D14" s="1050"/>
      <c r="E14" s="1050"/>
      <c r="F14" s="1050"/>
      <c r="G14" s="1050"/>
      <c r="H14" s="1050"/>
      <c r="I14" s="1050"/>
      <c r="J14" s="1050"/>
      <c r="K14" s="948"/>
      <c r="L14" s="948"/>
      <c r="M14" s="948"/>
      <c r="N14" s="948"/>
      <c r="O14" s="948"/>
      <c r="P14" s="958"/>
      <c r="Q14" s="957"/>
      <c r="R14" s="969"/>
      <c r="S14" s="975"/>
      <c r="T14" s="973"/>
      <c r="U14" s="973"/>
      <c r="V14" s="967"/>
      <c r="W14" s="968"/>
      <c r="X14" s="974"/>
      <c r="Y14" s="974"/>
      <c r="Z14" s="988"/>
    </row>
    <row r="15" spans="1:26" s="934" customFormat="1" ht="23.1" customHeight="1">
      <c r="A15" s="1050"/>
      <c r="B15" s="1050"/>
      <c r="C15" s="1050"/>
      <c r="D15" s="1050"/>
      <c r="E15" s="1050"/>
      <c r="F15" s="1050"/>
      <c r="G15" s="1050"/>
      <c r="H15" s="1050"/>
      <c r="I15" s="1050"/>
      <c r="J15" s="1050"/>
      <c r="K15" s="948"/>
      <c r="L15" s="948"/>
      <c r="M15" s="948"/>
      <c r="N15" s="948"/>
      <c r="O15" s="948"/>
      <c r="P15" s="957"/>
      <c r="Q15" s="957"/>
      <c r="R15" s="969"/>
      <c r="S15" s="968"/>
      <c r="T15" s="969"/>
      <c r="U15" s="968"/>
      <c r="V15" s="971"/>
      <c r="W15" s="968"/>
      <c r="X15" s="974"/>
      <c r="Y15" s="977"/>
      <c r="Z15" s="988"/>
    </row>
    <row r="16" spans="1:26" s="934" customFormat="1" ht="22.5" customHeight="1">
      <c r="A16" s="1051"/>
      <c r="B16" s="1051"/>
      <c r="C16" s="1051"/>
      <c r="D16" s="1051"/>
      <c r="E16" s="1051"/>
      <c r="F16" s="1050"/>
      <c r="G16" s="1050"/>
      <c r="H16" s="1050"/>
      <c r="I16" s="1050"/>
      <c r="J16" s="1050"/>
      <c r="K16" s="948"/>
      <c r="L16" s="948"/>
      <c r="M16" s="948"/>
      <c r="N16" s="948"/>
      <c r="O16" s="959"/>
      <c r="P16" s="959"/>
      <c r="Q16" s="957"/>
      <c r="R16" s="969"/>
      <c r="S16" s="968"/>
      <c r="T16" s="969"/>
      <c r="U16" s="968"/>
      <c r="V16" s="976"/>
      <c r="W16" s="971"/>
      <c r="X16" s="974"/>
      <c r="Y16" s="977"/>
      <c r="Z16" s="988"/>
    </row>
    <row r="17" spans="1:26" s="934" customFormat="1" ht="23.1" customHeight="1">
      <c r="A17" s="1050"/>
      <c r="B17" s="1050"/>
      <c r="C17" s="1050"/>
      <c r="D17" s="1050"/>
      <c r="E17" s="1050"/>
      <c r="F17" s="1050"/>
      <c r="G17" s="1050"/>
      <c r="H17" s="1050"/>
      <c r="I17" s="1050"/>
      <c r="J17" s="1050"/>
      <c r="K17" s="948"/>
      <c r="L17" s="948"/>
      <c r="M17" s="948"/>
      <c r="N17" s="948"/>
      <c r="O17" s="948"/>
      <c r="P17" s="948"/>
      <c r="Q17" s="957"/>
      <c r="R17" s="955"/>
      <c r="S17" s="977"/>
      <c r="T17" s="977"/>
      <c r="U17" s="978"/>
      <c r="V17" s="979"/>
      <c r="W17" s="977"/>
      <c r="X17" s="974"/>
      <c r="Y17" s="977"/>
      <c r="Z17" s="989"/>
    </row>
    <row r="18" spans="1:26" s="934" customFormat="1" ht="23.1" customHeight="1">
      <c r="A18" s="1050"/>
      <c r="B18" s="1050"/>
      <c r="C18" s="1050"/>
      <c r="D18" s="1050"/>
      <c r="E18" s="1050"/>
      <c r="F18" s="1050"/>
      <c r="G18" s="1050"/>
      <c r="H18" s="1050"/>
      <c r="I18" s="1050"/>
      <c r="J18" s="1050"/>
      <c r="K18" s="948"/>
      <c r="L18" s="948"/>
      <c r="M18" s="948"/>
      <c r="N18" s="948"/>
      <c r="O18" s="948"/>
      <c r="P18" s="948"/>
      <c r="Q18" s="957"/>
      <c r="R18" s="957"/>
      <c r="S18" s="977"/>
      <c r="T18" s="977"/>
      <c r="U18" s="972"/>
      <c r="V18" s="979"/>
      <c r="W18" s="977"/>
      <c r="X18" s="974"/>
      <c r="Y18" s="977"/>
      <c r="Z18" s="989"/>
    </row>
    <row r="19" spans="1:26" s="934" customFormat="1" ht="23.1" customHeight="1">
      <c r="A19" s="1050"/>
      <c r="B19" s="1050"/>
      <c r="C19" s="1050"/>
      <c r="D19" s="1050"/>
      <c r="E19" s="1050"/>
      <c r="F19" s="1050"/>
      <c r="G19" s="1050"/>
      <c r="H19" s="1050"/>
      <c r="I19" s="1050"/>
      <c r="J19" s="1050"/>
      <c r="K19" s="948"/>
      <c r="L19" s="948"/>
      <c r="M19" s="948"/>
      <c r="N19" s="948"/>
      <c r="O19" s="948"/>
      <c r="P19" s="948"/>
      <c r="Q19" s="980"/>
      <c r="R19" s="978"/>
      <c r="S19" s="977"/>
      <c r="T19" s="981"/>
      <c r="U19" s="980"/>
      <c r="V19" s="979"/>
      <c r="W19" s="982"/>
      <c r="X19" s="974"/>
      <c r="Y19" s="977"/>
      <c r="Z19" s="989"/>
    </row>
    <row r="20" spans="1:26" s="934" customFormat="1" ht="23.1" customHeight="1">
      <c r="A20" s="1050"/>
      <c r="B20" s="1050"/>
      <c r="C20" s="1050"/>
      <c r="D20" s="1050"/>
      <c r="E20" s="1050"/>
      <c r="F20" s="1050"/>
      <c r="G20" s="1050"/>
      <c r="H20" s="1050"/>
      <c r="I20" s="1050"/>
      <c r="J20" s="1050"/>
      <c r="K20" s="948"/>
      <c r="L20" s="948"/>
      <c r="M20" s="948"/>
      <c r="N20" s="948"/>
      <c r="O20" s="948"/>
      <c r="P20" s="948"/>
      <c r="Q20" s="980"/>
      <c r="R20" s="972"/>
      <c r="S20" s="972"/>
      <c r="T20" s="978"/>
      <c r="U20" s="978"/>
      <c r="V20" s="979"/>
      <c r="W20" s="982"/>
      <c r="X20" s="974"/>
      <c r="Y20" s="977"/>
      <c r="Z20" s="989"/>
    </row>
    <row r="21" spans="1:26" ht="20.25" customHeight="1">
      <c r="A21" s="948"/>
      <c r="B21" s="948"/>
      <c r="C21" s="948"/>
      <c r="D21" s="948"/>
      <c r="E21" s="948"/>
      <c r="F21" s="948"/>
      <c r="G21" s="948"/>
      <c r="H21" s="948"/>
      <c r="I21" s="948"/>
      <c r="J21" s="948"/>
      <c r="K21" s="953"/>
      <c r="L21" s="953"/>
      <c r="M21" s="953"/>
      <c r="N21" s="953"/>
      <c r="O21" s="953"/>
      <c r="P21" s="953"/>
      <c r="Q21" s="980"/>
      <c r="R21" s="972"/>
      <c r="S21" s="972"/>
      <c r="T21" s="983"/>
      <c r="U21" s="972"/>
      <c r="V21" s="979"/>
      <c r="W21" s="977"/>
      <c r="X21" s="984"/>
      <c r="Y21" s="977"/>
      <c r="Z21" s="989"/>
    </row>
    <row r="22" spans="1:26" ht="21.75" customHeight="1">
      <c r="A22" s="948"/>
      <c r="B22" s="948"/>
      <c r="C22" s="948"/>
      <c r="D22" s="948"/>
      <c r="E22" s="948"/>
      <c r="F22" s="948"/>
      <c r="G22" s="948"/>
      <c r="H22" s="948"/>
      <c r="I22" s="948"/>
      <c r="J22" s="948"/>
      <c r="K22" s="953"/>
      <c r="L22" s="953"/>
      <c r="M22" s="953"/>
      <c r="N22" s="953"/>
      <c r="O22" s="953"/>
      <c r="P22" s="953"/>
      <c r="Q22" s="980"/>
      <c r="R22" s="972"/>
      <c r="S22" s="972"/>
      <c r="T22" s="978"/>
      <c r="U22" s="978"/>
      <c r="V22" s="985"/>
      <c r="W22" s="977"/>
      <c r="X22" s="977"/>
      <c r="Y22" s="977"/>
      <c r="Z22" s="989"/>
    </row>
    <row r="23" spans="1:26" ht="21.75" customHeight="1">
      <c r="A23" s="948"/>
      <c r="B23" s="948"/>
      <c r="C23" s="948"/>
      <c r="D23" s="948"/>
      <c r="E23" s="948"/>
      <c r="F23" s="948"/>
      <c r="G23" s="948"/>
      <c r="H23" s="948"/>
      <c r="I23" s="948"/>
      <c r="J23" s="948"/>
      <c r="K23" s="953"/>
      <c r="L23" s="953"/>
      <c r="M23" s="953"/>
      <c r="N23" s="953"/>
      <c r="O23" s="953"/>
      <c r="P23" s="953"/>
      <c r="Q23" s="980"/>
      <c r="R23" s="980"/>
      <c r="S23" s="983"/>
      <c r="T23" s="978"/>
      <c r="U23" s="978"/>
      <c r="V23" s="985"/>
      <c r="W23" s="977"/>
      <c r="X23" s="977"/>
      <c r="Y23" s="977"/>
      <c r="Z23" s="989"/>
    </row>
    <row r="24" spans="1:26" ht="21.75" customHeight="1">
      <c r="A24" s="948"/>
      <c r="B24" s="948"/>
      <c r="C24" s="948"/>
      <c r="D24" s="948"/>
      <c r="E24" s="948"/>
      <c r="F24" s="948"/>
      <c r="G24" s="948"/>
      <c r="H24" s="948"/>
      <c r="I24" s="948"/>
      <c r="J24" s="948"/>
      <c r="K24" s="953"/>
      <c r="L24" s="953"/>
      <c r="M24" s="953"/>
      <c r="N24" s="953"/>
      <c r="O24" s="953"/>
      <c r="P24" s="953"/>
      <c r="Q24" s="980"/>
      <c r="R24" s="980"/>
      <c r="S24" s="978"/>
      <c r="T24" s="978"/>
      <c r="U24" s="978"/>
      <c r="V24" s="985"/>
      <c r="W24" s="978"/>
      <c r="X24" s="977"/>
      <c r="Y24" s="977"/>
      <c r="Z24" s="989"/>
    </row>
    <row r="25" spans="1:26" ht="21.75" customHeight="1">
      <c r="A25" s="948"/>
      <c r="B25" s="948"/>
      <c r="C25" s="948"/>
      <c r="D25" s="948"/>
      <c r="E25" s="949"/>
      <c r="F25" s="950" t="s">
        <v>1</v>
      </c>
      <c r="G25" s="949"/>
      <c r="H25" s="949"/>
      <c r="I25" s="992" t="s">
        <v>2</v>
      </c>
      <c r="J25" s="949"/>
      <c r="K25" s="949"/>
      <c r="L25" s="960" t="s">
        <v>3</v>
      </c>
      <c r="M25" s="961"/>
      <c r="N25" s="953"/>
      <c r="O25" s="962"/>
      <c r="P25" s="962"/>
      <c r="Q25" s="972"/>
      <c r="R25" s="980"/>
      <c r="S25" s="978"/>
      <c r="T25" s="978"/>
      <c r="U25" s="978"/>
      <c r="V25" s="978"/>
      <c r="W25" s="978"/>
      <c r="X25" s="977"/>
      <c r="Y25" s="977"/>
      <c r="Z25" s="981"/>
    </row>
    <row r="26" spans="1:26" ht="21.75" customHeight="1">
      <c r="A26" s="948"/>
      <c r="B26" s="948"/>
      <c r="C26" s="948"/>
      <c r="D26" s="948"/>
      <c r="E26" s="949"/>
      <c r="F26" s="950" t="s">
        <v>4</v>
      </c>
      <c r="G26" s="949"/>
      <c r="H26" s="949"/>
      <c r="I26" s="950" t="s">
        <v>5</v>
      </c>
      <c r="J26" s="949"/>
      <c r="K26" s="949"/>
      <c r="L26" s="950" t="s">
        <v>6</v>
      </c>
      <c r="M26" s="961"/>
      <c r="N26" s="953"/>
      <c r="O26" s="962"/>
      <c r="P26" s="962"/>
      <c r="Q26" s="980"/>
      <c r="R26" s="980"/>
      <c r="S26" s="978"/>
      <c r="T26" s="978"/>
      <c r="U26" s="978"/>
      <c r="V26" s="978"/>
      <c r="W26" s="977"/>
      <c r="X26" s="977"/>
      <c r="Y26" s="977"/>
      <c r="Z26" s="981"/>
    </row>
    <row r="27" spans="1:26" ht="21.75" customHeight="1">
      <c r="A27" s="948"/>
      <c r="B27" s="948"/>
      <c r="C27" s="948"/>
      <c r="D27" s="948"/>
      <c r="E27" s="949"/>
      <c r="F27" s="950"/>
      <c r="G27" s="949"/>
      <c r="H27" s="949"/>
      <c r="I27" s="950"/>
      <c r="J27" s="949"/>
      <c r="K27" s="949"/>
      <c r="L27" s="950"/>
      <c r="M27" s="961"/>
      <c r="N27" s="953"/>
      <c r="O27" s="962"/>
      <c r="P27" s="962"/>
      <c r="Q27" s="980"/>
      <c r="R27" s="978"/>
      <c r="S27" s="978"/>
      <c r="T27" s="978"/>
      <c r="U27" s="978"/>
      <c r="V27" s="985"/>
      <c r="W27" s="977"/>
      <c r="X27" s="977"/>
      <c r="Y27" s="977"/>
      <c r="Z27" s="981"/>
    </row>
    <row r="28" spans="1:26" ht="21.75" customHeight="1">
      <c r="A28" s="948"/>
      <c r="B28" s="948"/>
      <c r="C28" s="948"/>
      <c r="D28" s="948"/>
      <c r="E28" s="948"/>
      <c r="F28" s="948"/>
      <c r="G28" s="948"/>
      <c r="H28" s="948"/>
      <c r="I28" s="948"/>
      <c r="J28" s="948"/>
      <c r="K28" s="953"/>
      <c r="L28" s="953"/>
      <c r="M28" s="953"/>
      <c r="N28" s="953"/>
      <c r="O28" s="962"/>
      <c r="P28" s="962"/>
      <c r="Q28" s="981"/>
      <c r="R28" s="978"/>
      <c r="S28" s="974"/>
      <c r="T28" s="977"/>
      <c r="U28" s="977"/>
      <c r="V28" s="985"/>
      <c r="W28" s="977"/>
      <c r="X28" s="977"/>
      <c r="Y28" s="977"/>
      <c r="Z28" s="963"/>
    </row>
    <row r="29" spans="1:26" ht="21.75" customHeight="1">
      <c r="A29" s="951"/>
      <c r="B29" s="951"/>
      <c r="C29" s="951"/>
      <c r="D29" s="951"/>
      <c r="E29" s="951"/>
      <c r="F29" s="951"/>
      <c r="G29" s="951"/>
      <c r="H29" s="951"/>
      <c r="I29" s="951"/>
      <c r="J29" s="951"/>
      <c r="K29" s="951"/>
      <c r="L29" s="951"/>
      <c r="M29" s="951"/>
      <c r="N29" s="953"/>
      <c r="O29" s="953"/>
      <c r="P29" s="953"/>
      <c r="Q29" s="981"/>
      <c r="R29" s="977"/>
      <c r="S29" s="974"/>
      <c r="T29" s="977"/>
      <c r="U29" s="986"/>
      <c r="V29" s="977"/>
      <c r="W29" s="977"/>
      <c r="X29" s="977"/>
      <c r="Y29" s="990"/>
      <c r="Z29" s="963"/>
    </row>
    <row r="30" spans="1:26" ht="14.25" customHeight="1">
      <c r="A30" s="952"/>
      <c r="B30" s="952"/>
      <c r="C30" s="952"/>
      <c r="D30" s="952"/>
      <c r="E30" s="952"/>
      <c r="F30" s="952"/>
      <c r="G30" s="952"/>
      <c r="H30" s="952"/>
      <c r="I30" s="952"/>
      <c r="J30" s="952"/>
      <c r="K30" s="952"/>
      <c r="L30" s="952"/>
      <c r="O30" s="935"/>
      <c r="P30" s="935"/>
      <c r="Q30" s="935"/>
      <c r="R30" s="935"/>
      <c r="S30" s="935"/>
      <c r="T30" s="935"/>
    </row>
    <row r="31" spans="1:26" ht="14.25" customHeight="1">
      <c r="A31" s="952"/>
      <c r="B31" s="952"/>
      <c r="C31" s="952"/>
      <c r="D31" s="952"/>
      <c r="E31" s="952"/>
      <c r="F31" s="952"/>
      <c r="G31" s="952"/>
      <c r="H31" s="952"/>
      <c r="I31" s="952"/>
      <c r="J31" s="952"/>
      <c r="K31" s="952"/>
      <c r="L31" s="952"/>
      <c r="O31" s="935"/>
      <c r="P31" s="935"/>
      <c r="Q31" s="935"/>
      <c r="R31" s="935"/>
      <c r="S31" s="935"/>
      <c r="T31" s="935"/>
    </row>
    <row r="32" spans="1:26">
      <c r="A32" s="934"/>
      <c r="B32" s="934"/>
      <c r="C32" s="934"/>
      <c r="D32" s="934"/>
      <c r="E32" s="934"/>
      <c r="F32" s="934"/>
      <c r="G32" s="934"/>
      <c r="H32" s="934"/>
      <c r="I32" s="934"/>
      <c r="J32" s="934"/>
      <c r="O32" s="935"/>
      <c r="P32" s="935"/>
      <c r="Q32" s="935"/>
      <c r="R32" s="935"/>
      <c r="S32" s="935"/>
      <c r="T32" s="935"/>
    </row>
    <row r="33" spans="1:20">
      <c r="A33" s="934"/>
      <c r="B33" s="934"/>
      <c r="C33" s="934"/>
      <c r="D33" s="934"/>
      <c r="E33" s="934"/>
      <c r="F33" s="934"/>
      <c r="G33" s="934"/>
      <c r="H33" s="934"/>
      <c r="I33" s="934"/>
      <c r="J33" s="934"/>
      <c r="O33" s="935"/>
      <c r="P33" s="935"/>
      <c r="Q33" s="935"/>
      <c r="R33" s="935"/>
      <c r="S33" s="935"/>
      <c r="T33" s="935"/>
    </row>
    <row r="34" spans="1:20">
      <c r="A34" s="934"/>
      <c r="B34" s="934"/>
      <c r="C34" s="934"/>
      <c r="D34" s="934"/>
      <c r="E34" s="934"/>
      <c r="F34" s="934"/>
      <c r="G34" s="934"/>
      <c r="H34" s="934"/>
      <c r="I34" s="934"/>
      <c r="J34" s="934"/>
      <c r="O34" s="935"/>
      <c r="P34" s="935"/>
      <c r="Q34" s="935"/>
      <c r="R34" s="935"/>
      <c r="S34" s="935"/>
      <c r="T34" s="935"/>
    </row>
    <row r="35" spans="1:20">
      <c r="A35" s="934"/>
      <c r="B35" s="934"/>
      <c r="C35" s="934"/>
      <c r="D35" s="934"/>
      <c r="E35" s="934"/>
      <c r="F35" s="934"/>
      <c r="G35" s="934"/>
      <c r="H35" s="934"/>
      <c r="I35" s="934"/>
      <c r="J35" s="934"/>
      <c r="O35" s="935"/>
      <c r="P35" s="935"/>
      <c r="Q35" s="935"/>
      <c r="R35" s="935"/>
      <c r="S35" s="935"/>
      <c r="T35" s="935"/>
    </row>
    <row r="36" spans="1:20">
      <c r="A36" s="934"/>
      <c r="B36" s="934"/>
      <c r="C36" s="934"/>
      <c r="D36" s="934"/>
      <c r="E36" s="934"/>
      <c r="F36" s="934"/>
      <c r="G36" s="934"/>
      <c r="H36" s="934"/>
      <c r="I36" s="934"/>
      <c r="J36" s="934"/>
      <c r="Q36" s="935"/>
      <c r="R36" s="935"/>
      <c r="S36" s="935"/>
      <c r="T36" s="935"/>
    </row>
    <row r="37" spans="1:20">
      <c r="A37" s="934"/>
      <c r="B37" s="934"/>
      <c r="C37" s="934"/>
      <c r="D37" s="934"/>
      <c r="E37" s="934"/>
      <c r="F37" s="934"/>
      <c r="G37" s="934"/>
      <c r="H37" s="934"/>
      <c r="I37" s="934"/>
      <c r="J37" s="934"/>
      <c r="Q37" s="935"/>
      <c r="R37" s="935"/>
      <c r="S37" s="935"/>
      <c r="T37" s="935"/>
    </row>
    <row r="38" spans="1:20">
      <c r="A38" s="934"/>
      <c r="B38" s="934"/>
      <c r="C38" s="934"/>
      <c r="D38" s="934"/>
      <c r="E38" s="934"/>
      <c r="F38" s="934"/>
      <c r="G38" s="934"/>
      <c r="H38" s="934"/>
      <c r="I38" s="934"/>
      <c r="J38" s="934"/>
      <c r="Q38" s="935"/>
      <c r="R38" s="935"/>
      <c r="S38" s="935"/>
      <c r="T38" s="935"/>
    </row>
    <row r="39" spans="1:20">
      <c r="A39" s="934"/>
      <c r="B39" s="934"/>
      <c r="C39" s="934"/>
      <c r="D39" s="934"/>
      <c r="E39" s="934"/>
      <c r="F39" s="934"/>
      <c r="G39" s="934"/>
      <c r="H39" s="934"/>
      <c r="I39" s="934"/>
      <c r="J39" s="934"/>
      <c r="Q39" s="935"/>
      <c r="R39" s="935"/>
      <c r="S39" s="935"/>
      <c r="T39" s="935"/>
    </row>
    <row r="40" spans="1:20">
      <c r="A40" s="934"/>
      <c r="B40" s="934"/>
      <c r="C40" s="934"/>
      <c r="D40" s="934"/>
      <c r="E40" s="934"/>
      <c r="F40" s="934"/>
      <c r="G40" s="934"/>
      <c r="H40" s="934"/>
      <c r="I40" s="934"/>
      <c r="J40" s="934"/>
      <c r="Q40" s="935"/>
      <c r="R40" s="935"/>
      <c r="S40" s="935"/>
      <c r="T40" s="935"/>
    </row>
    <row r="41" spans="1:20">
      <c r="A41" s="934"/>
      <c r="B41" s="934"/>
      <c r="C41" s="934"/>
      <c r="D41" s="934"/>
      <c r="E41" s="934"/>
      <c r="F41" s="934"/>
      <c r="G41" s="934"/>
      <c r="H41" s="934"/>
      <c r="I41" s="934"/>
      <c r="J41" s="934"/>
      <c r="Q41" s="935"/>
      <c r="R41" s="935"/>
      <c r="S41" s="935"/>
      <c r="T41" s="935"/>
    </row>
    <row r="42" spans="1:20">
      <c r="A42" s="934"/>
      <c r="B42" s="934"/>
      <c r="C42" s="934"/>
      <c r="D42" s="934"/>
      <c r="E42" s="934"/>
      <c r="F42" s="934"/>
      <c r="G42" s="934"/>
      <c r="H42" s="934"/>
      <c r="I42" s="934"/>
      <c r="J42" s="934"/>
      <c r="Q42" s="935"/>
      <c r="R42" s="935"/>
      <c r="S42" s="935"/>
      <c r="T42" s="935"/>
    </row>
    <row r="43" spans="1:20">
      <c r="A43" s="934"/>
      <c r="B43" s="934"/>
      <c r="C43" s="934"/>
      <c r="D43" s="934"/>
      <c r="E43" s="934"/>
      <c r="F43" s="934"/>
      <c r="G43" s="934"/>
      <c r="H43" s="934"/>
      <c r="I43" s="934"/>
      <c r="J43" s="934"/>
      <c r="Q43" s="935"/>
      <c r="R43" s="935"/>
      <c r="S43" s="935"/>
      <c r="T43" s="935"/>
    </row>
    <row r="44" spans="1:20">
      <c r="Q44" s="935"/>
      <c r="R44" s="935"/>
      <c r="S44" s="935"/>
      <c r="T44" s="935"/>
    </row>
    <row r="45" spans="1:20">
      <c r="Q45" s="935"/>
      <c r="R45" s="935"/>
      <c r="S45" s="935"/>
      <c r="T45" s="935"/>
    </row>
    <row r="46" spans="1:20">
      <c r="Q46" s="935"/>
      <c r="R46" s="935"/>
      <c r="S46" s="935"/>
      <c r="T46" s="935"/>
    </row>
    <row r="47" spans="1:20">
      <c r="Q47" s="935"/>
      <c r="R47" s="935"/>
      <c r="S47" s="935"/>
      <c r="T47" s="935"/>
    </row>
    <row r="48" spans="1:20">
      <c r="Q48" s="935"/>
      <c r="R48" s="935"/>
      <c r="S48" s="935"/>
      <c r="T48" s="935"/>
    </row>
    <row r="49" spans="17:20">
      <c r="Q49" s="935"/>
      <c r="R49" s="935"/>
      <c r="S49" s="935"/>
      <c r="T49" s="935"/>
    </row>
    <row r="50" spans="17:20">
      <c r="Q50" s="935"/>
      <c r="R50" s="935"/>
      <c r="S50" s="935"/>
      <c r="T50" s="935"/>
    </row>
    <row r="51" spans="17:20">
      <c r="Q51" s="935"/>
      <c r="R51" s="935"/>
      <c r="S51" s="935"/>
      <c r="T51" s="935"/>
    </row>
    <row r="52" spans="17:20">
      <c r="Q52" s="935"/>
      <c r="R52" s="935"/>
      <c r="S52" s="935"/>
      <c r="T52" s="935"/>
    </row>
    <row r="53" spans="17:20">
      <c r="Q53" s="935"/>
      <c r="R53" s="935"/>
      <c r="S53" s="935"/>
      <c r="T53" s="935"/>
    </row>
    <row r="54" spans="17:20">
      <c r="Q54" s="935"/>
      <c r="R54" s="935"/>
      <c r="S54" s="935"/>
      <c r="T54" s="935"/>
    </row>
    <row r="55" spans="17:20">
      <c r="Q55" s="935"/>
      <c r="R55" s="935"/>
      <c r="S55" s="935"/>
      <c r="T55" s="935"/>
    </row>
    <row r="56" spans="17:20">
      <c r="Q56" s="935"/>
      <c r="R56" s="935"/>
      <c r="S56" s="935"/>
    </row>
    <row r="57" spans="17:20">
      <c r="Q57" s="935"/>
      <c r="R57" s="935"/>
      <c r="S57" s="935"/>
    </row>
    <row r="58" spans="17:20">
      <c r="Q58" s="935"/>
      <c r="R58" s="935"/>
      <c r="S58" s="935"/>
      <c r="T58" s="935"/>
    </row>
    <row r="59" spans="17:20">
      <c r="Q59" s="935"/>
      <c r="R59" s="935"/>
      <c r="S59" s="935"/>
      <c r="T59" s="935"/>
    </row>
    <row r="60" spans="17:20">
      <c r="Q60" s="935"/>
      <c r="R60" s="935"/>
      <c r="S60" s="935"/>
      <c r="T60" s="935"/>
    </row>
    <row r="61" spans="17:20">
      <c r="Q61" s="935"/>
      <c r="R61" s="935"/>
      <c r="S61" s="935"/>
    </row>
    <row r="62" spans="17:20">
      <c r="Q62" s="935"/>
      <c r="R62" s="935"/>
      <c r="S62" s="935"/>
    </row>
    <row r="63" spans="17:20">
      <c r="Q63" s="935"/>
      <c r="R63" s="935"/>
      <c r="S63" s="935"/>
    </row>
    <row r="64" spans="17:20">
      <c r="Q64" s="935"/>
      <c r="R64" s="935"/>
      <c r="S64" s="935"/>
    </row>
    <row r="65" spans="17:19">
      <c r="Q65" s="935"/>
      <c r="R65" s="935"/>
      <c r="S65" s="935"/>
    </row>
    <row r="66" spans="17:19">
      <c r="R66" s="935"/>
      <c r="S66" s="935"/>
    </row>
    <row r="67" spans="17:19">
      <c r="R67" s="935"/>
      <c r="S67" s="935"/>
    </row>
    <row r="68" spans="17:19">
      <c r="Q68" s="935"/>
      <c r="R68" s="935"/>
      <c r="S68" s="935"/>
    </row>
    <row r="69" spans="17:19">
      <c r="Q69" s="952"/>
      <c r="R69" s="935"/>
      <c r="S69" s="935"/>
    </row>
    <row r="70" spans="17:19">
      <c r="Q70" s="952"/>
      <c r="R70" s="935"/>
      <c r="S70" s="935"/>
    </row>
    <row r="71" spans="17:19">
      <c r="Q71" s="952"/>
      <c r="R71" s="935"/>
      <c r="S71" s="935"/>
    </row>
    <row r="72" spans="17:19">
      <c r="Q72" s="952"/>
      <c r="R72" s="935"/>
    </row>
    <row r="73" spans="17:19">
      <c r="R73" s="935"/>
    </row>
    <row r="74" spans="17:19">
      <c r="S74" s="935"/>
    </row>
    <row r="75" spans="17:19">
      <c r="S75" s="935"/>
    </row>
    <row r="76" spans="17:19">
      <c r="R76" s="935"/>
      <c r="S76" s="935"/>
    </row>
    <row r="77" spans="17:19">
      <c r="R77" s="935"/>
      <c r="S77" s="935"/>
    </row>
    <row r="78" spans="17:19">
      <c r="R78" s="935"/>
    </row>
    <row r="79" spans="17:19">
      <c r="R79" s="935"/>
    </row>
  </sheetData>
  <sheetProtection password="D9B2" sheet="1" objects="1" scenarios="1"/>
  <mergeCells count="20">
    <mergeCell ref="A4:D4"/>
    <mergeCell ref="A5:D5"/>
    <mergeCell ref="A8:D8"/>
    <mergeCell ref="A10:D10"/>
    <mergeCell ref="A13:E13"/>
    <mergeCell ref="F13:J13"/>
    <mergeCell ref="A14:E14"/>
    <mergeCell ref="F14:J14"/>
    <mergeCell ref="A15:E15"/>
    <mergeCell ref="F15:J15"/>
    <mergeCell ref="A19:E19"/>
    <mergeCell ref="F19:J19"/>
    <mergeCell ref="A20:E20"/>
    <mergeCell ref="F20:J20"/>
    <mergeCell ref="A16:E16"/>
    <mergeCell ref="F16:J16"/>
    <mergeCell ref="A17:E17"/>
    <mergeCell ref="F17:J17"/>
    <mergeCell ref="A18:E18"/>
    <mergeCell ref="F18:J18"/>
  </mergeCells>
  <phoneticPr fontId="175"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1"/>
  <sheetViews>
    <sheetView topLeftCell="A2" zoomScale="90" zoomScaleNormal="90" workbookViewId="0">
      <selection activeCell="B394" sqref="B394"/>
    </sheetView>
  </sheetViews>
  <sheetFormatPr defaultColWidth="9" defaultRowHeight="13.5"/>
  <cols>
    <col min="1" max="1" width="40" customWidth="1"/>
    <col min="2" max="2" width="25.875" style="703" customWidth="1"/>
    <col min="3" max="4" width="5.625" style="703" customWidth="1"/>
    <col min="5" max="5" width="22.25" style="703" customWidth="1"/>
    <col min="6" max="6" width="63.375" customWidth="1"/>
    <col min="7" max="7" width="14.375" style="1047" customWidth="1"/>
    <col min="8" max="8" width="8.75" customWidth="1"/>
    <col min="9" max="9" width="6.875" style="704" hidden="1" customWidth="1"/>
    <col min="10" max="10" width="21.875" style="705" hidden="1" customWidth="1"/>
    <col min="11" max="12" width="7.125" style="705" hidden="1" customWidth="1"/>
    <col min="13" max="13" width="12.25" style="700" hidden="1" customWidth="1"/>
    <col min="14" max="14" width="11.5" style="677" hidden="1" customWidth="1"/>
    <col min="15" max="15" width="9" style="677" hidden="1" customWidth="1"/>
    <col min="16" max="16" width="9" style="657" hidden="1" customWidth="1"/>
    <col min="17" max="17" width="9" style="677" hidden="1" customWidth="1"/>
    <col min="18" max="19" width="9" hidden="1" customWidth="1"/>
    <col min="20" max="23" width="9" customWidth="1"/>
  </cols>
  <sheetData>
    <row r="1" spans="1:18" ht="13.5" hidden="1" customHeight="1">
      <c r="A1" s="706"/>
      <c r="B1" s="707"/>
      <c r="C1" s="707"/>
      <c r="D1" s="707"/>
      <c r="E1" s="707"/>
      <c r="F1" s="706"/>
      <c r="G1" s="1034"/>
      <c r="H1" s="706"/>
      <c r="J1" s="758"/>
    </row>
    <row r="2" spans="1:18">
      <c r="A2" s="708"/>
      <c r="B2" s="707"/>
      <c r="C2" s="707"/>
      <c r="D2" s="707"/>
      <c r="E2" s="707"/>
      <c r="F2" s="1063"/>
      <c r="G2" s="1063"/>
      <c r="H2" s="1063"/>
      <c r="I2" s="759"/>
      <c r="J2" s="760"/>
      <c r="K2" s="760"/>
      <c r="L2" s="760"/>
    </row>
    <row r="3" spans="1:18">
      <c r="A3" s="706"/>
      <c r="B3" s="707"/>
      <c r="C3" s="707"/>
      <c r="D3" s="707"/>
      <c r="E3" s="707"/>
      <c r="F3" s="1063"/>
      <c r="G3" s="1063"/>
      <c r="H3" s="1063"/>
      <c r="I3" s="759"/>
      <c r="J3" s="760"/>
      <c r="K3" s="760"/>
      <c r="L3" s="760"/>
    </row>
    <row r="4" spans="1:18">
      <c r="A4" s="706"/>
      <c r="B4" s="707"/>
      <c r="C4" s="707"/>
      <c r="D4" s="707"/>
      <c r="E4" s="707"/>
      <c r="F4" s="1063"/>
      <c r="G4" s="1063"/>
      <c r="H4" s="1063"/>
      <c r="I4" s="759"/>
      <c r="J4" s="760"/>
      <c r="K4" s="760"/>
      <c r="L4" s="760"/>
    </row>
    <row r="5" spans="1:18" ht="15" customHeight="1">
      <c r="A5" s="706"/>
      <c r="B5" s="707"/>
      <c r="C5" s="707"/>
      <c r="D5" s="707"/>
      <c r="E5" s="707"/>
      <c r="F5" s="1191" t="s">
        <v>7</v>
      </c>
      <c r="G5" s="1191"/>
      <c r="H5" s="1191"/>
      <c r="I5" s="761"/>
      <c r="J5" s="762"/>
      <c r="K5" s="762"/>
      <c r="L5" s="762"/>
    </row>
    <row r="6" spans="1:18" ht="15" customHeight="1">
      <c r="A6" s="706"/>
      <c r="B6" s="707"/>
      <c r="C6" s="707"/>
      <c r="D6" s="707"/>
      <c r="E6" s="707"/>
      <c r="F6" s="709"/>
      <c r="G6" s="1035"/>
      <c r="H6" s="709"/>
      <c r="I6" s="761"/>
      <c r="J6" s="762"/>
      <c r="K6" s="762"/>
      <c r="L6" s="762"/>
    </row>
    <row r="7" spans="1:18" ht="15" customHeight="1">
      <c r="A7" s="706"/>
      <c r="B7" s="707"/>
      <c r="C7" s="707"/>
      <c r="D7" s="707"/>
      <c r="E7" s="707"/>
      <c r="F7" s="709"/>
      <c r="G7" s="1035"/>
      <c r="H7" s="709"/>
      <c r="I7" s="761"/>
      <c r="J7" s="762"/>
      <c r="K7" s="762"/>
      <c r="L7" s="762"/>
    </row>
    <row r="8" spans="1:18">
      <c r="A8" s="710"/>
      <c r="B8" s="707"/>
      <c r="C8" s="707"/>
      <c r="D8" s="707"/>
      <c r="E8" s="711"/>
      <c r="F8" s="1192"/>
      <c r="G8" s="1192"/>
      <c r="H8" s="1192"/>
      <c r="I8" s="763"/>
      <c r="J8" s="763"/>
      <c r="K8" s="763"/>
      <c r="L8" s="763"/>
    </row>
    <row r="9" spans="1:18" ht="8.25" customHeight="1">
      <c r="A9" s="706"/>
      <c r="B9" s="707"/>
      <c r="C9" s="707"/>
      <c r="D9" s="707"/>
      <c r="E9" s="707"/>
      <c r="F9" s="706"/>
      <c r="G9" s="1034"/>
      <c r="H9" s="706"/>
    </row>
    <row r="10" spans="1:18" ht="19.5" customHeight="1">
      <c r="A10" s="712"/>
      <c r="B10" s="713"/>
      <c r="C10" s="713"/>
      <c r="D10" s="713"/>
      <c r="E10" s="713" t="s">
        <v>8</v>
      </c>
      <c r="F10" s="713"/>
      <c r="G10" s="1036"/>
      <c r="H10" s="714"/>
      <c r="I10" s="764" t="s">
        <v>9</v>
      </c>
      <c r="J10" s="765" t="s">
        <v>10</v>
      </c>
      <c r="K10" s="729" t="s">
        <v>11</v>
      </c>
      <c r="L10" s="729" t="s">
        <v>12</v>
      </c>
      <c r="M10" s="700" t="s">
        <v>13</v>
      </c>
      <c r="N10" s="700" t="s">
        <v>14</v>
      </c>
      <c r="O10" s="700" t="s">
        <v>15</v>
      </c>
      <c r="P10" s="700" t="s">
        <v>16</v>
      </c>
      <c r="Q10" s="700" t="s">
        <v>17</v>
      </c>
      <c r="R10" s="769"/>
    </row>
    <row r="11" spans="1:18" ht="19.5" customHeight="1">
      <c r="A11" s="715" t="s">
        <v>18</v>
      </c>
      <c r="B11" s="716" t="s">
        <v>19</v>
      </c>
      <c r="C11" s="1068" t="s">
        <v>20</v>
      </c>
      <c r="D11" s="1103"/>
      <c r="E11" s="1068"/>
      <c r="F11" s="718" t="s">
        <v>21</v>
      </c>
      <c r="G11" s="718" t="s">
        <v>22</v>
      </c>
      <c r="H11" s="719" t="s">
        <v>23</v>
      </c>
      <c r="I11" s="764" t="s">
        <v>9</v>
      </c>
      <c r="J11" s="729"/>
    </row>
    <row r="12" spans="1:18" s="674" customFormat="1" ht="19.5" customHeight="1">
      <c r="A12" s="720" t="s">
        <v>24</v>
      </c>
      <c r="B12" s="721" t="s">
        <v>25</v>
      </c>
      <c r="C12" s="1153" t="s">
        <v>26</v>
      </c>
      <c r="D12" s="1185"/>
      <c r="E12" s="1154"/>
      <c r="F12" s="722" t="s">
        <v>27</v>
      </c>
      <c r="G12" s="993" t="s">
        <v>28</v>
      </c>
      <c r="H12" s="723">
        <v>3</v>
      </c>
      <c r="I12" s="764" t="s">
        <v>9</v>
      </c>
      <c r="J12" s="729"/>
      <c r="K12" s="729"/>
      <c r="L12" s="729"/>
      <c r="M12" s="695"/>
      <c r="N12" s="677"/>
      <c r="O12" s="677"/>
      <c r="Q12" s="677"/>
    </row>
    <row r="13" spans="1:18" s="674" customFormat="1" ht="19.5" customHeight="1">
      <c r="A13" s="720" t="s">
        <v>29</v>
      </c>
      <c r="B13" s="721" t="s">
        <v>30</v>
      </c>
      <c r="C13" s="1153" t="s">
        <v>31</v>
      </c>
      <c r="D13" s="1185"/>
      <c r="E13" s="1154"/>
      <c r="F13" s="722" t="s">
        <v>32</v>
      </c>
      <c r="G13" s="993" t="s">
        <v>28</v>
      </c>
      <c r="H13" s="723">
        <v>3</v>
      </c>
      <c r="I13" s="764" t="s">
        <v>9</v>
      </c>
      <c r="J13" s="729"/>
      <c r="K13" s="729"/>
      <c r="L13" s="729"/>
      <c r="M13" s="695"/>
      <c r="N13" s="677"/>
      <c r="O13" s="677"/>
      <c r="Q13" s="677"/>
    </row>
    <row r="14" spans="1:18" s="674" customFormat="1" ht="19.5" customHeight="1">
      <c r="A14" s="720" t="s">
        <v>33</v>
      </c>
      <c r="B14" s="721" t="s">
        <v>25</v>
      </c>
      <c r="C14" s="1153" t="s">
        <v>34</v>
      </c>
      <c r="D14" s="1185"/>
      <c r="E14" s="1154"/>
      <c r="F14" s="722" t="s">
        <v>35</v>
      </c>
      <c r="G14" s="993" t="s">
        <v>28</v>
      </c>
      <c r="H14" s="723">
        <v>3</v>
      </c>
      <c r="I14" s="764" t="s">
        <v>9</v>
      </c>
      <c r="J14" s="729"/>
      <c r="K14" s="729"/>
      <c r="L14" s="729"/>
      <c r="M14" s="695"/>
      <c r="N14" s="677"/>
      <c r="O14" s="677"/>
      <c r="Q14" s="677"/>
    </row>
    <row r="15" spans="1:18" s="674" customFormat="1" ht="19.5" customHeight="1">
      <c r="A15" s="720" t="s">
        <v>36</v>
      </c>
      <c r="B15" s="721" t="s">
        <v>25</v>
      </c>
      <c r="C15" s="1153" t="s">
        <v>34</v>
      </c>
      <c r="D15" s="1185"/>
      <c r="E15" s="1154"/>
      <c r="F15" s="722" t="s">
        <v>37</v>
      </c>
      <c r="G15" s="993" t="s">
        <v>28</v>
      </c>
      <c r="H15" s="723">
        <v>3</v>
      </c>
      <c r="I15" s="764" t="s">
        <v>9</v>
      </c>
      <c r="J15" s="729"/>
      <c r="K15" s="729"/>
      <c r="L15" s="729"/>
      <c r="M15" s="695"/>
      <c r="N15" s="677"/>
      <c r="O15" s="677"/>
      <c r="Q15" s="677"/>
    </row>
    <row r="16" spans="1:18" s="674" customFormat="1" ht="19.5" customHeight="1">
      <c r="A16" s="720" t="s">
        <v>38</v>
      </c>
      <c r="B16" s="721" t="s">
        <v>25</v>
      </c>
      <c r="C16" s="1153" t="s">
        <v>34</v>
      </c>
      <c r="D16" s="1185"/>
      <c r="E16" s="1154"/>
      <c r="F16" s="724" t="s">
        <v>39</v>
      </c>
      <c r="G16" s="993" t="s">
        <v>28</v>
      </c>
      <c r="H16" s="723">
        <v>3</v>
      </c>
      <c r="I16" s="764" t="s">
        <v>9</v>
      </c>
      <c r="J16" s="729"/>
      <c r="K16" s="729"/>
      <c r="L16" s="729"/>
      <c r="M16" s="695"/>
      <c r="N16" s="677"/>
      <c r="O16" s="677"/>
      <c r="Q16" s="677"/>
    </row>
    <row r="17" spans="1:18" s="674" customFormat="1" ht="19.5" customHeight="1">
      <c r="A17" s="720" t="s">
        <v>40</v>
      </c>
      <c r="B17" s="721" t="s">
        <v>25</v>
      </c>
      <c r="C17" s="1153" t="s">
        <v>34</v>
      </c>
      <c r="D17" s="1185"/>
      <c r="E17" s="1154"/>
      <c r="F17" s="724" t="s">
        <v>39</v>
      </c>
      <c r="G17" s="993" t="s">
        <v>28</v>
      </c>
      <c r="H17" s="723">
        <v>3</v>
      </c>
      <c r="I17" s="764" t="s">
        <v>9</v>
      </c>
      <c r="J17" s="729"/>
      <c r="K17" s="729"/>
      <c r="L17" s="729"/>
      <c r="M17" s="695"/>
      <c r="N17" s="677"/>
      <c r="O17" s="677"/>
      <c r="Q17" s="677"/>
    </row>
    <row r="18" spans="1:18" s="674" customFormat="1" ht="19.5" customHeight="1">
      <c r="A18" s="720" t="s">
        <v>41</v>
      </c>
      <c r="B18" s="721" t="s">
        <v>42</v>
      </c>
      <c r="C18" s="1153" t="s">
        <v>31</v>
      </c>
      <c r="D18" s="1185"/>
      <c r="E18" s="1154"/>
      <c r="F18" s="722" t="s">
        <v>32</v>
      </c>
      <c r="G18" s="993" t="s">
        <v>28</v>
      </c>
      <c r="H18" s="723" t="s">
        <v>43</v>
      </c>
      <c r="I18" s="764" t="s">
        <v>9</v>
      </c>
      <c r="J18" s="729"/>
      <c r="K18" s="729"/>
      <c r="L18" s="729"/>
      <c r="M18" s="695"/>
      <c r="N18" s="677"/>
      <c r="O18" s="677"/>
      <c r="Q18" s="677"/>
    </row>
    <row r="19" spans="1:18" s="675" customFormat="1" ht="19.5" customHeight="1">
      <c r="A19" s="1186" t="s">
        <v>44</v>
      </c>
      <c r="B19" s="1187"/>
      <c r="C19" s="1187"/>
      <c r="D19" s="1187"/>
      <c r="E19" s="1187"/>
      <c r="F19" s="1187"/>
      <c r="G19" s="1187"/>
      <c r="H19" s="1188"/>
      <c r="I19" s="764" t="s">
        <v>9</v>
      </c>
      <c r="J19" s="729"/>
      <c r="K19" s="729"/>
      <c r="L19" s="729"/>
      <c r="M19" s="679"/>
      <c r="N19" s="677"/>
      <c r="O19" s="677"/>
      <c r="Q19" s="677"/>
    </row>
    <row r="20" spans="1:18" s="674" customFormat="1" ht="19.5" customHeight="1">
      <c r="A20" s="720" t="s">
        <v>45</v>
      </c>
      <c r="B20" s="721" t="s">
        <v>46</v>
      </c>
      <c r="C20" s="1153" t="s">
        <v>31</v>
      </c>
      <c r="D20" s="1185"/>
      <c r="E20" s="1154"/>
      <c r="F20" s="722" t="s">
        <v>32</v>
      </c>
      <c r="G20" s="1032" t="s">
        <v>47</v>
      </c>
      <c r="H20" s="723">
        <v>5</v>
      </c>
      <c r="I20" s="764" t="s">
        <v>9</v>
      </c>
      <c r="J20" s="729"/>
      <c r="K20" s="729"/>
      <c r="L20" s="729"/>
      <c r="M20" s="677"/>
      <c r="N20" s="677"/>
      <c r="O20" s="677"/>
      <c r="Q20" s="677"/>
    </row>
    <row r="21" spans="1:18" s="674" customFormat="1" ht="19.5" customHeight="1">
      <c r="A21" s="720" t="s">
        <v>48</v>
      </c>
      <c r="B21" s="721" t="s">
        <v>49</v>
      </c>
      <c r="C21" s="1153" t="s">
        <v>50</v>
      </c>
      <c r="D21" s="1185"/>
      <c r="E21" s="1154"/>
      <c r="F21" s="722" t="s">
        <v>51</v>
      </c>
      <c r="G21" s="993" t="s">
        <v>28</v>
      </c>
      <c r="H21" s="723" t="s">
        <v>52</v>
      </c>
      <c r="I21" s="764"/>
      <c r="J21" s="729"/>
      <c r="K21" s="729"/>
      <c r="L21" s="729"/>
      <c r="M21" s="695"/>
      <c r="N21" s="677"/>
      <c r="O21" s="677"/>
      <c r="Q21" s="677"/>
    </row>
    <row r="22" spans="1:18" s="674" customFormat="1" ht="19.5" customHeight="1">
      <c r="A22" s="1126" t="s">
        <v>53</v>
      </c>
      <c r="B22" s="1127"/>
      <c r="C22" s="1127"/>
      <c r="D22" s="1127"/>
      <c r="E22" s="1127"/>
      <c r="F22" s="1127"/>
      <c r="G22" s="1127"/>
      <c r="H22" s="1128"/>
      <c r="I22" s="764" t="s">
        <v>9</v>
      </c>
      <c r="J22" s="729"/>
      <c r="K22" s="729"/>
      <c r="L22" s="729"/>
      <c r="M22" s="677"/>
      <c r="N22" s="677"/>
      <c r="O22" s="677"/>
      <c r="Q22" s="677"/>
    </row>
    <row r="23" spans="1:18" s="674" customFormat="1" ht="19.5" customHeight="1">
      <c r="A23" s="1133" t="s">
        <v>54</v>
      </c>
      <c r="B23" s="1134"/>
      <c r="C23" s="1134"/>
      <c r="D23" s="1134"/>
      <c r="E23" s="1134"/>
      <c r="F23" s="1134"/>
      <c r="G23" s="1134"/>
      <c r="H23" s="1135"/>
      <c r="I23" s="764" t="s">
        <v>9</v>
      </c>
      <c r="J23" s="729"/>
      <c r="K23" s="729"/>
      <c r="L23" s="729"/>
      <c r="M23" s="677"/>
      <c r="N23" s="677"/>
      <c r="O23" s="677"/>
      <c r="Q23" s="677"/>
    </row>
    <row r="24" spans="1:18" s="674" customFormat="1" ht="19.5" customHeight="1">
      <c r="A24" s="726" t="s">
        <v>55</v>
      </c>
      <c r="B24" s="692"/>
      <c r="C24" s="692"/>
      <c r="D24" s="692"/>
      <c r="E24" s="692"/>
      <c r="F24" s="692"/>
      <c r="G24" s="1037"/>
      <c r="H24" s="727"/>
      <c r="I24" s="764" t="s">
        <v>9</v>
      </c>
      <c r="J24" s="729"/>
      <c r="K24" s="729"/>
      <c r="L24" s="729"/>
      <c r="M24" s="677"/>
      <c r="N24" s="677"/>
      <c r="O24" s="677"/>
      <c r="Q24" s="677"/>
    </row>
    <row r="25" spans="1:18" s="674" customFormat="1" ht="19.5" customHeight="1">
      <c r="A25" s="728" t="s">
        <v>56</v>
      </c>
      <c r="B25" s="729"/>
      <c r="C25" s="729"/>
      <c r="D25" s="729"/>
      <c r="E25" s="729"/>
      <c r="F25" s="729"/>
      <c r="G25" s="730"/>
      <c r="H25" s="731"/>
      <c r="I25" s="764" t="s">
        <v>9</v>
      </c>
      <c r="J25" s="729"/>
      <c r="K25" s="729"/>
      <c r="L25" s="729"/>
      <c r="M25" s="677"/>
      <c r="N25" s="677"/>
      <c r="O25" s="677"/>
      <c r="Q25" s="677"/>
    </row>
    <row r="26" spans="1:18" s="674" customFormat="1" ht="19.5" customHeight="1">
      <c r="A26" s="1064" t="s">
        <v>57</v>
      </c>
      <c r="B26" s="1065"/>
      <c r="C26" s="1065"/>
      <c r="D26" s="1065"/>
      <c r="E26" s="1065"/>
      <c r="F26" s="1065"/>
      <c r="G26" s="1065"/>
      <c r="H26" s="1066"/>
      <c r="I26" s="764" t="s">
        <v>9</v>
      </c>
      <c r="J26" s="729"/>
      <c r="K26" s="729"/>
      <c r="L26" s="729"/>
      <c r="M26" s="677"/>
      <c r="N26" s="677"/>
      <c r="O26" s="677"/>
      <c r="Q26" s="677"/>
    </row>
    <row r="27" spans="1:18" s="675" customFormat="1" ht="19.5" customHeight="1">
      <c r="A27" s="1159" t="s">
        <v>58</v>
      </c>
      <c r="B27" s="1061"/>
      <c r="C27" s="1061"/>
      <c r="D27" s="1061"/>
      <c r="E27" s="1061"/>
      <c r="F27" s="1061"/>
      <c r="G27" s="1061"/>
      <c r="H27" s="1062"/>
      <c r="I27" s="764" t="s">
        <v>9</v>
      </c>
      <c r="J27" s="729"/>
      <c r="K27" s="729"/>
      <c r="L27" s="729"/>
      <c r="M27" s="679"/>
      <c r="N27" s="677"/>
      <c r="O27" s="677"/>
      <c r="Q27" s="677"/>
    </row>
    <row r="28" spans="1:18" s="676" customFormat="1" ht="19.5" customHeight="1">
      <c r="A28" s="1189"/>
      <c r="B28" s="1190"/>
      <c r="C28" s="1190"/>
      <c r="D28" s="1190"/>
      <c r="E28" s="1190"/>
      <c r="F28" s="1190"/>
      <c r="G28" s="1038"/>
      <c r="H28" s="735"/>
      <c r="I28" s="764" t="s">
        <v>9</v>
      </c>
      <c r="J28" s="729"/>
      <c r="K28" s="729"/>
      <c r="L28" s="729"/>
      <c r="M28" s="681"/>
      <c r="N28" s="677"/>
      <c r="O28" s="677"/>
      <c r="Q28" s="677"/>
    </row>
    <row r="29" spans="1:18" ht="19.5" customHeight="1">
      <c r="A29" s="715" t="s">
        <v>59</v>
      </c>
      <c r="B29" s="716" t="s">
        <v>19</v>
      </c>
      <c r="C29" s="1068" t="s">
        <v>20</v>
      </c>
      <c r="D29" s="1068"/>
      <c r="E29" s="1068"/>
      <c r="F29" s="718" t="s">
        <v>21</v>
      </c>
      <c r="G29" s="718" t="s">
        <v>22</v>
      </c>
      <c r="H29" s="719" t="s">
        <v>23</v>
      </c>
      <c r="I29" s="764" t="s">
        <v>9</v>
      </c>
      <c r="J29" s="765" t="s">
        <v>10</v>
      </c>
      <c r="K29" s="729" t="s">
        <v>11</v>
      </c>
      <c r="L29" s="729" t="s">
        <v>12</v>
      </c>
      <c r="M29" s="700" t="s">
        <v>13</v>
      </c>
      <c r="N29" s="700" t="s">
        <v>14</v>
      </c>
      <c r="O29" s="700" t="s">
        <v>15</v>
      </c>
      <c r="P29" s="700" t="s">
        <v>16</v>
      </c>
      <c r="Q29" s="700" t="s">
        <v>17</v>
      </c>
      <c r="R29" s="769"/>
    </row>
    <row r="30" spans="1:18" s="674" customFormat="1" ht="19.5" customHeight="1">
      <c r="A30" s="736" t="s">
        <v>60</v>
      </c>
      <c r="B30" s="737" t="s">
        <v>61</v>
      </c>
      <c r="C30" s="1123" t="s">
        <v>62</v>
      </c>
      <c r="D30" s="1124"/>
      <c r="E30" s="1125"/>
      <c r="F30" s="724" t="s">
        <v>63</v>
      </c>
      <c r="G30" s="993" t="s">
        <v>28</v>
      </c>
      <c r="H30" s="723">
        <v>3</v>
      </c>
      <c r="I30" s="766" t="e">
        <f t="shared" ref="I30:I33" si="0">IF(J30="","",IF(J30="SYSTEM PRICE","",IF(B30=J30,"-","check")))</f>
        <v>#DIV/0!</v>
      </c>
      <c r="J30" s="729" t="e">
        <f>"USD "&amp;IF(K30&lt;0,"( "&amp;-K30&amp;" )",K30)&amp;" / "&amp;IF(L30&lt;0,"( "&amp;-L30&amp;" )",L30)</f>
        <v>#DIV/0!</v>
      </c>
      <c r="K30" s="729" t="e">
        <f>LOOKUP(1,0/($M30&amp;$N30&amp;$O30&amp;$P30&amp;$Q30=全球运价!$B$7:$B$7&amp;全球运价!$C$7:$C$7&amp;全球运价!$S$7:$S$7&amp;全球运价!$L$7:$L$7&amp;全球运价!$P$7:$P$7),全球运价!D$7:D$7)</f>
        <v>#DIV/0!</v>
      </c>
      <c r="L30" s="729" t="e">
        <f>LOOKUP(1,0/($M30&amp;$N30&amp;$O30&amp;$P30&amp;$Q30=全球运价!$B$7:$B$7&amp;全球运价!$C$7:$C$7&amp;全球运价!$S$7:$S$7&amp;全球运价!$L$7:$L$7&amp;全球运价!$P$7:$P$7),全球运价!E$7:E$7)</f>
        <v>#DIV/0!</v>
      </c>
      <c r="M30" s="767" t="s">
        <v>64</v>
      </c>
      <c r="N30" s="677" t="s">
        <v>64</v>
      </c>
      <c r="O30" s="677" t="s">
        <v>65</v>
      </c>
      <c r="P30" s="674" t="s">
        <v>66</v>
      </c>
      <c r="Q30" s="677" t="s">
        <v>67</v>
      </c>
    </row>
    <row r="31" spans="1:18" s="674" customFormat="1" ht="19.5" customHeight="1">
      <c r="A31" s="736" t="s">
        <v>68</v>
      </c>
      <c r="B31" s="737" t="s">
        <v>69</v>
      </c>
      <c r="C31" s="1123" t="s">
        <v>62</v>
      </c>
      <c r="D31" s="1124"/>
      <c r="E31" s="1125"/>
      <c r="F31" s="724" t="s">
        <v>63</v>
      </c>
      <c r="G31" s="993" t="s">
        <v>28</v>
      </c>
      <c r="H31" s="723">
        <v>3</v>
      </c>
      <c r="I31" s="766" t="e">
        <f t="shared" si="0"/>
        <v>#DIV/0!</v>
      </c>
      <c r="J31" s="729" t="e">
        <f t="shared" ref="J31:J33" si="1">"USD "&amp;IF(K31&lt;0,"( "&amp;-K31&amp;" )",K31)&amp;" / "&amp;IF(L31&lt;0,"( "&amp;-L31&amp;" )",L31)</f>
        <v>#DIV/0!</v>
      </c>
      <c r="K31" s="729" t="e">
        <f>LOOKUP(1,0/($M31&amp;$N31&amp;$O31&amp;$P31&amp;$Q31=全球运价!$B$7:$B$7&amp;全球运价!$C$7:$C$7&amp;全球运价!$S$7:$S$7&amp;全球运价!$L$7:$L$7&amp;全球运价!$P$7:$P$7),全球运价!D$7:D$7)</f>
        <v>#DIV/0!</v>
      </c>
      <c r="L31" s="729" t="e">
        <f>LOOKUP(1,0/($M31&amp;$N31&amp;$O31&amp;$P31&amp;$Q31=全球运价!$B$7:$B$7&amp;全球运价!$C$7:$C$7&amp;全球运价!$S$7:$S$7&amp;全球运价!$L$7:$L$7&amp;全球运价!$P$7:$P$7),全球运价!E$7:E$7)</f>
        <v>#DIV/0!</v>
      </c>
      <c r="M31" s="767" t="s">
        <v>64</v>
      </c>
      <c r="N31" s="677" t="s">
        <v>64</v>
      </c>
      <c r="O31" s="677" t="s">
        <v>65</v>
      </c>
      <c r="P31" s="674" t="s">
        <v>66</v>
      </c>
      <c r="Q31" s="677" t="s">
        <v>70</v>
      </c>
    </row>
    <row r="32" spans="1:18" s="674" customFormat="1" ht="19.5" customHeight="1">
      <c r="A32" s="736" t="s">
        <v>71</v>
      </c>
      <c r="B32" s="737" t="s">
        <v>72</v>
      </c>
      <c r="C32" s="1123" t="s">
        <v>73</v>
      </c>
      <c r="D32" s="1124"/>
      <c r="E32" s="1125"/>
      <c r="F32" s="724" t="s">
        <v>74</v>
      </c>
      <c r="G32" s="993" t="s">
        <v>28</v>
      </c>
      <c r="H32" s="723">
        <v>2</v>
      </c>
      <c r="I32" s="766" t="e">
        <f t="shared" si="0"/>
        <v>#DIV/0!</v>
      </c>
      <c r="J32" s="729" t="e">
        <f t="shared" si="1"/>
        <v>#DIV/0!</v>
      </c>
      <c r="K32" s="729" t="e">
        <f>LOOKUP(1,0/($M32&amp;$N32&amp;$O32&amp;$P32&amp;$Q32=全球运价!$B$7:$B$7&amp;全球运价!$C$7:$C$7&amp;全球运价!$S$7:$S$7&amp;全球运价!$L$7:$L$7&amp;全球运价!$P$7:$P$7),全球运价!D$7:D$7)</f>
        <v>#DIV/0!</v>
      </c>
      <c r="L32" s="729" t="e">
        <f>LOOKUP(1,0/($M32&amp;$N32&amp;$O32&amp;$P32&amp;$Q32=全球运价!$B$7:$B$7&amp;全球运价!$C$7:$C$7&amp;全球运价!$S$7:$S$7&amp;全球运价!$L$7:$L$7&amp;全球运价!$P$7:$P$7),全球运价!E$7:E$7)</f>
        <v>#DIV/0!</v>
      </c>
      <c r="M32" s="767" t="s">
        <v>75</v>
      </c>
      <c r="N32" s="677" t="s">
        <v>75</v>
      </c>
      <c r="O32" s="677" t="s">
        <v>65</v>
      </c>
      <c r="P32" s="674" t="s">
        <v>66</v>
      </c>
      <c r="Q32" s="677" t="s">
        <v>67</v>
      </c>
    </row>
    <row r="33" spans="1:18" s="674" customFormat="1" ht="19.5" customHeight="1">
      <c r="A33" s="736" t="s">
        <v>76</v>
      </c>
      <c r="B33" s="737" t="s">
        <v>77</v>
      </c>
      <c r="C33" s="1123" t="s">
        <v>73</v>
      </c>
      <c r="D33" s="1124"/>
      <c r="E33" s="1125"/>
      <c r="F33" s="724" t="s">
        <v>74</v>
      </c>
      <c r="G33" s="993" t="s">
        <v>28</v>
      </c>
      <c r="H33" s="723">
        <v>2</v>
      </c>
      <c r="I33" s="766" t="e">
        <f t="shared" si="0"/>
        <v>#DIV/0!</v>
      </c>
      <c r="J33" s="729" t="e">
        <f t="shared" si="1"/>
        <v>#DIV/0!</v>
      </c>
      <c r="K33" s="729" t="e">
        <f>LOOKUP(1,0/($M33&amp;$N33&amp;$O33&amp;$P33&amp;$Q33=全球运价!$B$7:$B$7&amp;全球运价!$C$7:$C$7&amp;全球运价!$S$7:$S$7&amp;全球运价!$L$7:$L$7&amp;全球运价!$P$7:$P$7),全球运价!D$7:D$7)</f>
        <v>#DIV/0!</v>
      </c>
      <c r="L33" s="729" t="e">
        <f>LOOKUP(1,0/($M33&amp;$N33&amp;$O33&amp;$P33&amp;$Q33=全球运价!$B$7:$B$7&amp;全球运价!$C$7:$C$7&amp;全球运价!$S$7:$S$7&amp;全球运价!$L$7:$L$7&amp;全球运价!$P$7:$P$7),全球运价!E$7:E$7)</f>
        <v>#DIV/0!</v>
      </c>
      <c r="M33" s="767" t="s">
        <v>75</v>
      </c>
      <c r="N33" s="677" t="s">
        <v>75</v>
      </c>
      <c r="O33" s="677" t="s">
        <v>65</v>
      </c>
      <c r="P33" s="674" t="s">
        <v>66</v>
      </c>
      <c r="Q33" s="677" t="s">
        <v>70</v>
      </c>
    </row>
    <row r="34" spans="1:18" s="674" customFormat="1" ht="19.5" customHeight="1">
      <c r="A34" s="1089" t="s">
        <v>78</v>
      </c>
      <c r="B34" s="1090"/>
      <c r="C34" s="1090"/>
      <c r="D34" s="1090"/>
      <c r="E34" s="1090"/>
      <c r="F34" s="1090"/>
      <c r="G34" s="1090"/>
      <c r="H34" s="1091"/>
      <c r="I34" s="764"/>
      <c r="J34" s="729"/>
      <c r="K34" s="729"/>
      <c r="L34" s="729"/>
      <c r="M34" s="767"/>
      <c r="N34" s="677"/>
      <c r="O34" s="677"/>
      <c r="Q34" s="677"/>
    </row>
    <row r="35" spans="1:18" s="674" customFormat="1" ht="19.5" customHeight="1">
      <c r="A35" s="1108" t="s">
        <v>79</v>
      </c>
      <c r="B35" s="1109"/>
      <c r="C35" s="1109"/>
      <c r="D35" s="1109"/>
      <c r="E35" s="1109"/>
      <c r="F35" s="1109"/>
      <c r="G35" s="1109"/>
      <c r="H35" s="1110"/>
      <c r="I35" s="766" t="str">
        <f t="shared" ref="I35:I66" si="2">IF(J35="","",IF(J35="SYSTEM PRICE","",IF(B35=J35,"-","check")))</f>
        <v/>
      </c>
      <c r="J35" s="729"/>
      <c r="K35" s="729"/>
      <c r="L35" s="729"/>
      <c r="M35" s="677"/>
      <c r="N35" s="677"/>
      <c r="O35" s="677"/>
      <c r="Q35" s="677"/>
    </row>
    <row r="36" spans="1:18" s="674" customFormat="1" ht="19.5" customHeight="1">
      <c r="A36" s="1133" t="s">
        <v>80</v>
      </c>
      <c r="B36" s="1134"/>
      <c r="C36" s="1134"/>
      <c r="D36" s="1134"/>
      <c r="E36" s="1134"/>
      <c r="F36" s="1134"/>
      <c r="G36" s="1134"/>
      <c r="H36" s="1135"/>
      <c r="I36" s="766" t="str">
        <f t="shared" si="2"/>
        <v/>
      </c>
      <c r="J36" s="729"/>
      <c r="K36" s="729"/>
      <c r="L36" s="729"/>
      <c r="M36" s="677"/>
      <c r="N36" s="677"/>
      <c r="O36" s="677"/>
      <c r="Q36" s="677"/>
    </row>
    <row r="37" spans="1:18" s="674" customFormat="1" ht="19.5" customHeight="1">
      <c r="A37" s="1167" t="s">
        <v>81</v>
      </c>
      <c r="B37" s="1168"/>
      <c r="C37" s="1168"/>
      <c r="D37" s="1168"/>
      <c r="E37" s="1168"/>
      <c r="F37" s="1168"/>
      <c r="G37" s="1168"/>
      <c r="H37" s="1169"/>
      <c r="I37" s="766" t="str">
        <f t="shared" si="2"/>
        <v/>
      </c>
      <c r="J37" s="729"/>
      <c r="K37" s="729"/>
      <c r="L37" s="729"/>
      <c r="M37" s="677"/>
      <c r="N37" s="677"/>
      <c r="O37" s="677"/>
      <c r="Q37" s="677"/>
    </row>
    <row r="38" spans="1:18" s="674" customFormat="1" ht="19.5" customHeight="1">
      <c r="A38" s="1064" t="s">
        <v>82</v>
      </c>
      <c r="B38" s="1065"/>
      <c r="C38" s="1065"/>
      <c r="D38" s="1065"/>
      <c r="E38" s="1065"/>
      <c r="F38" s="1065"/>
      <c r="G38" s="1065"/>
      <c r="H38" s="1066"/>
      <c r="I38" s="766" t="str">
        <f t="shared" si="2"/>
        <v/>
      </c>
      <c r="J38" s="729"/>
      <c r="K38" s="729"/>
      <c r="L38" s="729"/>
      <c r="M38" s="677"/>
      <c r="N38" s="677"/>
      <c r="O38" s="677"/>
      <c r="Q38" s="677"/>
    </row>
    <row r="39" spans="1:18" s="676" customFormat="1" ht="19.5" customHeight="1">
      <c r="A39" s="739" t="s">
        <v>83</v>
      </c>
      <c r="B39" s="740"/>
      <c r="C39" s="740"/>
      <c r="D39" s="740"/>
      <c r="E39" s="740"/>
      <c r="F39" s="740"/>
      <c r="G39" s="730"/>
      <c r="H39" s="741"/>
      <c r="I39" s="766" t="str">
        <f t="shared" si="2"/>
        <v/>
      </c>
      <c r="J39" s="729"/>
      <c r="K39" s="729"/>
      <c r="L39" s="729"/>
      <c r="M39" s="681"/>
      <c r="N39" s="677"/>
      <c r="O39" s="677"/>
      <c r="Q39" s="677"/>
    </row>
    <row r="40" spans="1:18" s="676" customFormat="1" ht="19.5" customHeight="1">
      <c r="A40" s="1170" t="s">
        <v>84</v>
      </c>
      <c r="B40" s="1171"/>
      <c r="C40" s="1171"/>
      <c r="D40" s="1171"/>
      <c r="E40" s="1171"/>
      <c r="F40" s="1171"/>
      <c r="G40" s="789"/>
      <c r="H40" s="743"/>
      <c r="I40" s="766" t="str">
        <f t="shared" si="2"/>
        <v/>
      </c>
      <c r="J40" s="729"/>
      <c r="K40" s="729"/>
      <c r="L40" s="729"/>
      <c r="M40" s="681"/>
      <c r="N40" s="677"/>
      <c r="O40" s="677"/>
      <c r="Q40" s="677"/>
    </row>
    <row r="41" spans="1:18" s="676" customFormat="1" ht="19.5" customHeight="1">
      <c r="A41" s="1155"/>
      <c r="B41" s="1156"/>
      <c r="C41" s="1156"/>
      <c r="D41" s="1156"/>
      <c r="E41" s="1156"/>
      <c r="F41" s="1156"/>
      <c r="G41" s="730"/>
      <c r="H41" s="744"/>
      <c r="I41" s="766" t="str">
        <f t="shared" si="2"/>
        <v/>
      </c>
      <c r="J41" s="729"/>
      <c r="K41" s="729"/>
      <c r="L41" s="729"/>
      <c r="M41" s="681"/>
      <c r="N41" s="677"/>
      <c r="O41" s="677"/>
      <c r="Q41" s="677"/>
    </row>
    <row r="42" spans="1:18" ht="19.5" customHeight="1">
      <c r="A42" s="715" t="s">
        <v>85</v>
      </c>
      <c r="B42" s="716" t="s">
        <v>19</v>
      </c>
      <c r="C42" s="1068" t="s">
        <v>20</v>
      </c>
      <c r="D42" s="1068"/>
      <c r="E42" s="1068"/>
      <c r="F42" s="718" t="s">
        <v>21</v>
      </c>
      <c r="G42" s="718" t="s">
        <v>22</v>
      </c>
      <c r="H42" s="719" t="s">
        <v>23</v>
      </c>
      <c r="I42" s="766" t="str">
        <f t="shared" si="2"/>
        <v/>
      </c>
      <c r="J42" s="765" t="s">
        <v>10</v>
      </c>
      <c r="K42" s="729" t="s">
        <v>11</v>
      </c>
      <c r="L42" s="729" t="s">
        <v>12</v>
      </c>
      <c r="M42" s="700" t="s">
        <v>13</v>
      </c>
      <c r="N42" s="700" t="s">
        <v>14</v>
      </c>
      <c r="O42" s="700" t="s">
        <v>15</v>
      </c>
      <c r="P42" s="700" t="s">
        <v>16</v>
      </c>
      <c r="Q42" s="700" t="s">
        <v>17</v>
      </c>
      <c r="R42" s="769"/>
    </row>
    <row r="43" spans="1:18" s="674" customFormat="1" ht="19.5" customHeight="1">
      <c r="A43" s="736" t="s">
        <v>86</v>
      </c>
      <c r="B43" s="737" t="s">
        <v>3087</v>
      </c>
      <c r="C43" s="1086" t="s">
        <v>87</v>
      </c>
      <c r="D43" s="1087"/>
      <c r="E43" s="1088"/>
      <c r="F43" s="724" t="s">
        <v>88</v>
      </c>
      <c r="G43" s="993" t="s">
        <v>28</v>
      </c>
      <c r="H43" s="723">
        <v>3</v>
      </c>
      <c r="I43" s="766" t="e">
        <f t="shared" si="2"/>
        <v>#DIV/0!</v>
      </c>
      <c r="J43" s="729" t="e">
        <f t="shared" ref="J43:J45" si="3">"USD "&amp;IF(K43&lt;0,"( "&amp;-K43&amp;" )",K43)&amp;" / "&amp;IF(L43&lt;0,"( "&amp;-L43&amp;" )",L43)</f>
        <v>#DIV/0!</v>
      </c>
      <c r="K43" s="729" t="e">
        <f>LOOKUP(1,0/($M43&amp;$N43&amp;$O43&amp;$P43&amp;$Q43=全球运价!$B$7:$B$7&amp;全球运价!$C$7:$C$7&amp;全球运价!$S$7:$S$7&amp;全球运价!$L$7:$L$7&amp;全球运价!$P$7:$P$7),全球运价!D$7:D$7)</f>
        <v>#DIV/0!</v>
      </c>
      <c r="L43" s="729" t="e">
        <f>LOOKUP(1,0/($M43&amp;$N43&amp;$O43&amp;$P43&amp;$Q43=全球运价!$B$7:$B$7&amp;全球运价!$C$7:$C$7&amp;全球运价!$S$7:$S$7&amp;全球运价!$L$7:$L$7&amp;全球运价!$P$7:$P$7),全球运价!E$7:E$7)</f>
        <v>#DIV/0!</v>
      </c>
      <c r="M43" s="768" t="s">
        <v>89</v>
      </c>
      <c r="N43" s="677" t="s">
        <v>89</v>
      </c>
      <c r="O43" s="677" t="s">
        <v>65</v>
      </c>
      <c r="P43" s="674" t="s">
        <v>66</v>
      </c>
      <c r="Q43" s="677" t="s">
        <v>90</v>
      </c>
    </row>
    <row r="44" spans="1:18" s="674" customFormat="1" ht="19.5" customHeight="1">
      <c r="A44" s="736" t="s">
        <v>91</v>
      </c>
      <c r="B44" s="737" t="s">
        <v>3086</v>
      </c>
      <c r="C44" s="1086" t="s">
        <v>87</v>
      </c>
      <c r="D44" s="1087"/>
      <c r="E44" s="1088"/>
      <c r="F44" s="724" t="s">
        <v>92</v>
      </c>
      <c r="G44" s="993" t="s">
        <v>28</v>
      </c>
      <c r="H44" s="723" t="s">
        <v>93</v>
      </c>
      <c r="I44" s="766" t="e">
        <f t="shared" si="2"/>
        <v>#DIV/0!</v>
      </c>
      <c r="J44" s="729" t="e">
        <f t="shared" si="3"/>
        <v>#DIV/0!</v>
      </c>
      <c r="K44" s="729" t="e">
        <f>LOOKUP(1,0/($M44&amp;$N44&amp;$O44&amp;$P44&amp;$Q44=全球运价!$B$7:$B$7&amp;全球运价!$C$7:$C$7&amp;全球运价!$S$7:$S$7&amp;全球运价!$L$7:$L$7&amp;全球运价!$P$7:$P$7),全球运价!D$7:D$7)</f>
        <v>#DIV/0!</v>
      </c>
      <c r="L44" s="729" t="e">
        <f>LOOKUP(1,0/($M44&amp;$N44&amp;$O44&amp;$P44&amp;$Q44=全球运价!$B$7:$B$7&amp;全球运价!$C$7:$C$7&amp;全球运价!$S$7:$S$7&amp;全球运价!$L$7:$L$7&amp;全球运价!$P$7:$P$7),全球运价!E$7:E$7)</f>
        <v>#DIV/0!</v>
      </c>
      <c r="M44" s="768" t="s">
        <v>94</v>
      </c>
      <c r="N44" s="677" t="s">
        <v>94</v>
      </c>
      <c r="O44" s="677" t="s">
        <v>65</v>
      </c>
      <c r="P44" s="674" t="s">
        <v>66</v>
      </c>
      <c r="Q44" s="677" t="s">
        <v>90</v>
      </c>
    </row>
    <row r="45" spans="1:18" s="674" customFormat="1" ht="19.5" customHeight="1">
      <c r="A45" s="745" t="s">
        <v>95</v>
      </c>
      <c r="B45" s="737" t="s">
        <v>3088</v>
      </c>
      <c r="C45" s="1107" t="s">
        <v>87</v>
      </c>
      <c r="D45" s="1107"/>
      <c r="E45" s="1107"/>
      <c r="F45" s="724" t="s">
        <v>92</v>
      </c>
      <c r="G45" s="993" t="s">
        <v>28</v>
      </c>
      <c r="H45" s="723">
        <v>3</v>
      </c>
      <c r="I45" s="766" t="e">
        <f t="shared" si="2"/>
        <v>#DIV/0!</v>
      </c>
      <c r="J45" s="729" t="e">
        <f t="shared" si="3"/>
        <v>#DIV/0!</v>
      </c>
      <c r="K45" s="729" t="e">
        <f>LOOKUP(1,0/($M45&amp;$N45&amp;$O45&amp;$P45&amp;$Q45=全球运价!$B$7:$B$7&amp;全球运价!$C$7:$C$7&amp;全球运价!$S$7:$S$7&amp;全球运价!$L$7:$L$7&amp;全球运价!$P$7:$P$7),全球运价!D$7:D$7)</f>
        <v>#DIV/0!</v>
      </c>
      <c r="L45" s="729" t="e">
        <f>LOOKUP(1,0/($M45&amp;$N45&amp;$O45&amp;$P45&amp;$Q45=全球运价!$B$7:$B$7&amp;全球运价!$C$7:$C$7&amp;全球运价!$S$7:$S$7&amp;全球运价!$L$7:$L$7&amp;全球运价!$P$7:$P$7),全球运价!E$7:E$7)</f>
        <v>#DIV/0!</v>
      </c>
      <c r="M45" s="768" t="s">
        <v>96</v>
      </c>
      <c r="N45" s="677" t="s">
        <v>96</v>
      </c>
      <c r="O45" s="677" t="s">
        <v>65</v>
      </c>
      <c r="P45" s="674" t="s">
        <v>66</v>
      </c>
      <c r="Q45" s="677" t="s">
        <v>90</v>
      </c>
    </row>
    <row r="46" spans="1:18" s="674" customFormat="1" ht="19.5" customHeight="1">
      <c r="A46" s="1182" t="s">
        <v>97</v>
      </c>
      <c r="B46" s="1183"/>
      <c r="C46" s="1183"/>
      <c r="D46" s="1183"/>
      <c r="E46" s="1183"/>
      <c r="F46" s="1183"/>
      <c r="G46" s="1183"/>
      <c r="H46" s="1184"/>
      <c r="I46" s="766" t="str">
        <f t="shared" si="2"/>
        <v/>
      </c>
      <c r="J46" s="729"/>
      <c r="K46" s="729"/>
      <c r="L46" s="729"/>
      <c r="M46" s="677"/>
      <c r="N46" s="677"/>
      <c r="O46" s="677"/>
      <c r="Q46" s="677"/>
    </row>
    <row r="47" spans="1:18" s="674" customFormat="1" ht="19.5" customHeight="1">
      <c r="A47" s="1133" t="s">
        <v>98</v>
      </c>
      <c r="B47" s="1134"/>
      <c r="C47" s="1134"/>
      <c r="D47" s="1134"/>
      <c r="E47" s="1134"/>
      <c r="F47" s="1134"/>
      <c r="G47" s="1134"/>
      <c r="H47" s="1135"/>
      <c r="I47" s="766" t="str">
        <f t="shared" si="2"/>
        <v/>
      </c>
      <c r="J47" s="729"/>
      <c r="K47" s="729"/>
      <c r="L47" s="729"/>
      <c r="M47" s="677"/>
      <c r="N47" s="677"/>
      <c r="O47" s="677"/>
      <c r="Q47" s="677"/>
    </row>
    <row r="48" spans="1:18" s="674" customFormat="1" ht="19.5" customHeight="1">
      <c r="A48" s="1136" t="s">
        <v>99</v>
      </c>
      <c r="B48" s="1137"/>
      <c r="C48" s="1137"/>
      <c r="D48" s="1137"/>
      <c r="E48" s="1137"/>
      <c r="F48" s="1137"/>
      <c r="G48" s="1137"/>
      <c r="H48" s="1138"/>
      <c r="I48" s="766" t="str">
        <f t="shared" si="2"/>
        <v/>
      </c>
      <c r="J48" s="729"/>
      <c r="K48" s="729"/>
      <c r="L48" s="729"/>
      <c r="M48" s="677"/>
      <c r="N48" s="677"/>
      <c r="O48" s="677"/>
      <c r="Q48" s="677"/>
    </row>
    <row r="49" spans="1:18" s="676" customFormat="1" ht="19.5" customHeight="1">
      <c r="A49" s="1155"/>
      <c r="B49" s="1156"/>
      <c r="C49" s="1156"/>
      <c r="D49" s="1156"/>
      <c r="E49" s="1156"/>
      <c r="F49" s="1156"/>
      <c r="G49" s="730"/>
      <c r="H49" s="744"/>
      <c r="I49" s="766" t="str">
        <f t="shared" si="2"/>
        <v/>
      </c>
      <c r="J49" s="729"/>
      <c r="K49" s="729"/>
      <c r="L49" s="729"/>
      <c r="M49" s="681"/>
      <c r="N49" s="677"/>
      <c r="O49" s="677"/>
      <c r="Q49" s="677"/>
    </row>
    <row r="50" spans="1:18" ht="19.5" customHeight="1">
      <c r="A50" s="746" t="s">
        <v>100</v>
      </c>
      <c r="B50" s="747" t="s">
        <v>19</v>
      </c>
      <c r="C50" s="1178" t="s">
        <v>20</v>
      </c>
      <c r="D50" s="1178"/>
      <c r="E50" s="1178"/>
      <c r="F50" s="748" t="s">
        <v>21</v>
      </c>
      <c r="G50" s="748" t="s">
        <v>22</v>
      </c>
      <c r="H50" s="749" t="s">
        <v>23</v>
      </c>
      <c r="I50" s="766" t="str">
        <f t="shared" si="2"/>
        <v/>
      </c>
      <c r="J50" s="765" t="s">
        <v>10</v>
      </c>
      <c r="K50" s="729" t="s">
        <v>11</v>
      </c>
      <c r="L50" s="729" t="s">
        <v>12</v>
      </c>
      <c r="M50" s="700" t="s">
        <v>13</v>
      </c>
      <c r="N50" s="700" t="s">
        <v>14</v>
      </c>
      <c r="O50" s="700" t="s">
        <v>15</v>
      </c>
      <c r="P50" s="700" t="s">
        <v>16</v>
      </c>
      <c r="Q50" s="700" t="s">
        <v>17</v>
      </c>
      <c r="R50" s="769"/>
    </row>
    <row r="51" spans="1:18" s="674" customFormat="1" ht="19.5" customHeight="1">
      <c r="A51" s="750" t="s">
        <v>101</v>
      </c>
      <c r="B51" s="737" t="s">
        <v>102</v>
      </c>
      <c r="C51" s="1086" t="s">
        <v>103</v>
      </c>
      <c r="D51" s="1087"/>
      <c r="E51" s="1088"/>
      <c r="F51" s="751" t="s">
        <v>104</v>
      </c>
      <c r="G51" s="993" t="s">
        <v>28</v>
      </c>
      <c r="H51" s="752">
        <v>2</v>
      </c>
      <c r="I51" s="766" t="e">
        <f t="shared" si="2"/>
        <v>#DIV/0!</v>
      </c>
      <c r="J51" s="729" t="e">
        <f t="shared" ref="J51:J55" si="4">"USD "&amp;IF(K51&lt;0,"( "&amp;-K51&amp;" )",K51)&amp;" / "&amp;IF(L51&lt;0,"( "&amp;-L51&amp;" )",L51)</f>
        <v>#DIV/0!</v>
      </c>
      <c r="K51" s="729" t="e">
        <f>LOOKUP(1,0/($M51&amp;$N51&amp;$O51&amp;$P51&amp;$Q51=全球运价!$B$7:$B$7&amp;全球运价!$C$7:$C$7&amp;全球运价!$S$7:$S$7&amp;全球运价!$L$7:$L$7&amp;全球运价!$P$7:$P$7),全球运价!D$7:D$7)</f>
        <v>#DIV/0!</v>
      </c>
      <c r="L51" s="729" t="e">
        <f>LOOKUP(1,0/($M51&amp;$N51&amp;$O51&amp;$P51&amp;$Q51=全球运价!$B$7:$B$7&amp;全球运价!$C$7:$C$7&amp;全球运价!$S$7:$S$7&amp;全球运价!$L$7:$L$7&amp;全球运价!$P$7:$P$7),全球运价!E$7:E$7)</f>
        <v>#DIV/0!</v>
      </c>
      <c r="M51" s="695" t="s">
        <v>105</v>
      </c>
      <c r="N51" s="677" t="s">
        <v>105</v>
      </c>
      <c r="O51" s="677" t="s">
        <v>65</v>
      </c>
      <c r="P51" s="674" t="s">
        <v>106</v>
      </c>
      <c r="Q51" s="677" t="s">
        <v>70</v>
      </c>
    </row>
    <row r="52" spans="1:18" s="674" customFormat="1" ht="19.5" customHeight="1">
      <c r="A52" s="750" t="s">
        <v>107</v>
      </c>
      <c r="B52" s="737" t="s">
        <v>108</v>
      </c>
      <c r="C52" s="1086" t="s">
        <v>103</v>
      </c>
      <c r="D52" s="1087"/>
      <c r="E52" s="1088"/>
      <c r="F52" s="751" t="s">
        <v>104</v>
      </c>
      <c r="G52" s="993" t="s">
        <v>28</v>
      </c>
      <c r="H52" s="752">
        <v>2</v>
      </c>
      <c r="I52" s="766" t="e">
        <f t="shared" si="2"/>
        <v>#DIV/0!</v>
      </c>
      <c r="J52" s="729" t="e">
        <f t="shared" si="4"/>
        <v>#DIV/0!</v>
      </c>
      <c r="K52" s="729" t="e">
        <f>LOOKUP(1,0/($M52&amp;$N52&amp;$O52&amp;$P52&amp;$Q52=全球运价!$B$7:$B$7&amp;全球运价!$C$7:$C$7&amp;全球运价!$S$7:$S$7&amp;全球运价!$L$7:$L$7&amp;全球运价!$P$7:$P$7),全球运价!D$7:D$7)</f>
        <v>#DIV/0!</v>
      </c>
      <c r="L52" s="729" t="e">
        <f>LOOKUP(1,0/($M52&amp;$N52&amp;$O52&amp;$P52&amp;$Q52=全球运价!$B$7:$B$7&amp;全球运价!$C$7:$C$7&amp;全球运价!$S$7:$S$7&amp;全球运价!$L$7:$L$7&amp;全球运价!$P$7:$P$7),全球运价!E$7:E$7)</f>
        <v>#DIV/0!</v>
      </c>
      <c r="M52" s="695" t="s">
        <v>105</v>
      </c>
      <c r="N52" s="677" t="s">
        <v>105</v>
      </c>
      <c r="O52" s="677" t="s">
        <v>65</v>
      </c>
      <c r="P52" s="674" t="s">
        <v>106</v>
      </c>
      <c r="Q52" s="677" t="s">
        <v>109</v>
      </c>
    </row>
    <row r="53" spans="1:18" s="674" customFormat="1" ht="19.5" customHeight="1">
      <c r="A53" s="750" t="s">
        <v>110</v>
      </c>
      <c r="B53" s="737" t="s">
        <v>111</v>
      </c>
      <c r="C53" s="1086" t="s">
        <v>103</v>
      </c>
      <c r="D53" s="1087"/>
      <c r="E53" s="1088"/>
      <c r="F53" s="751" t="s">
        <v>104</v>
      </c>
      <c r="G53" s="993" t="s">
        <v>28</v>
      </c>
      <c r="H53" s="752">
        <v>2</v>
      </c>
      <c r="I53" s="766" t="e">
        <f t="shared" si="2"/>
        <v>#DIV/0!</v>
      </c>
      <c r="J53" s="729" t="e">
        <f t="shared" si="4"/>
        <v>#DIV/0!</v>
      </c>
      <c r="K53" s="729" t="e">
        <f>LOOKUP(1,0/($M53&amp;$N53&amp;$O53&amp;$P53&amp;$Q53=全球运价!$B$7:$B$7&amp;全球运价!$C$7:$C$7&amp;全球运价!$S$7:$S$7&amp;全球运价!$L$7:$L$7&amp;全球运价!$P$7:$P$7),全球运价!D$7:D$7)</f>
        <v>#DIV/0!</v>
      </c>
      <c r="L53" s="729" t="e">
        <f>LOOKUP(1,0/($M53&amp;$N53&amp;$O53&amp;$P53&amp;$Q53=全球运价!$B$7:$B$7&amp;全球运价!$C$7:$C$7&amp;全球运价!$S$7:$S$7&amp;全球运价!$L$7:$L$7&amp;全球运价!$P$7:$P$7),全球运价!E$7:E$7)</f>
        <v>#DIV/0!</v>
      </c>
      <c r="M53" s="695" t="s">
        <v>105</v>
      </c>
      <c r="N53" s="677" t="s">
        <v>105</v>
      </c>
      <c r="O53" s="677" t="s">
        <v>65</v>
      </c>
      <c r="P53" s="674" t="s">
        <v>106</v>
      </c>
      <c r="Q53" s="677" t="s">
        <v>112</v>
      </c>
    </row>
    <row r="54" spans="1:18" s="674" customFormat="1" ht="19.5" customHeight="1">
      <c r="A54" s="750" t="s">
        <v>113</v>
      </c>
      <c r="B54" s="737" t="s">
        <v>114</v>
      </c>
      <c r="C54" s="1086" t="s">
        <v>103</v>
      </c>
      <c r="D54" s="1087"/>
      <c r="E54" s="1088"/>
      <c r="F54" s="751" t="s">
        <v>104</v>
      </c>
      <c r="G54" s="993" t="s">
        <v>28</v>
      </c>
      <c r="H54" s="752">
        <v>2</v>
      </c>
      <c r="I54" s="766" t="e">
        <f t="shared" si="2"/>
        <v>#DIV/0!</v>
      </c>
      <c r="J54" s="729" t="e">
        <f t="shared" si="4"/>
        <v>#DIV/0!</v>
      </c>
      <c r="K54" s="729" t="e">
        <f>LOOKUP(1,0/($M54&amp;$N54&amp;$O54&amp;$P54&amp;$Q54=全球运价!$B$7:$B$7&amp;全球运价!$C$7:$C$7&amp;全球运价!$S$7:$S$7&amp;全球运价!$L$7:$L$7&amp;全球运价!$P$7:$P$7),全球运价!D$7:D$7)</f>
        <v>#DIV/0!</v>
      </c>
      <c r="L54" s="729" t="e">
        <f>LOOKUP(1,0/($M54&amp;$N54&amp;$O54&amp;$P54&amp;$Q54=全球运价!$B$7:$B$7&amp;全球运价!$C$7:$C$7&amp;全球运价!$S$7:$S$7&amp;全球运价!$L$7:$L$7&amp;全球运价!$P$7:$P$7),全球运价!E$7:E$7)</f>
        <v>#DIV/0!</v>
      </c>
      <c r="M54" s="695" t="s">
        <v>105</v>
      </c>
      <c r="N54" s="677" t="s">
        <v>105</v>
      </c>
      <c r="O54" s="677" t="s">
        <v>65</v>
      </c>
      <c r="P54" s="674" t="s">
        <v>106</v>
      </c>
      <c r="Q54" s="677" t="s">
        <v>115</v>
      </c>
    </row>
    <row r="55" spans="1:18" s="674" customFormat="1" ht="19.5" customHeight="1">
      <c r="A55" s="750" t="s">
        <v>116</v>
      </c>
      <c r="B55" s="737" t="s">
        <v>117</v>
      </c>
      <c r="C55" s="1086" t="s">
        <v>103</v>
      </c>
      <c r="D55" s="1087"/>
      <c r="E55" s="1088"/>
      <c r="F55" s="751" t="s">
        <v>104</v>
      </c>
      <c r="G55" s="993" t="s">
        <v>28</v>
      </c>
      <c r="H55" s="752">
        <v>2</v>
      </c>
      <c r="I55" s="766" t="e">
        <f t="shared" si="2"/>
        <v>#DIV/0!</v>
      </c>
      <c r="J55" s="729" t="e">
        <f t="shared" si="4"/>
        <v>#DIV/0!</v>
      </c>
      <c r="K55" s="729" t="e">
        <f>LOOKUP(1,0/($M55&amp;$N55&amp;$O55&amp;$P55&amp;$Q55=全球运价!$B$7:$B$7&amp;全球运价!$C$7:$C$7&amp;全球运价!$S$7:$S$7&amp;全球运价!$L$7:$L$7&amp;全球运价!$P$7:$P$7),全球运价!D$7:D$7)</f>
        <v>#DIV/0!</v>
      </c>
      <c r="L55" s="729" t="e">
        <f>LOOKUP(1,0/($M55&amp;$N55&amp;$O55&amp;$P55&amp;$Q55=全球运价!$B$7:$B$7&amp;全球运价!$C$7:$C$7&amp;全球运价!$S$7:$S$7&amp;全球运价!$L$7:$L$7&amp;全球运价!$P$7:$P$7),全球运价!E$7:E$7)</f>
        <v>#DIV/0!</v>
      </c>
      <c r="M55" s="695" t="s">
        <v>105</v>
      </c>
      <c r="N55" s="677" t="s">
        <v>105</v>
      </c>
      <c r="O55" s="677" t="s">
        <v>65</v>
      </c>
      <c r="P55" s="674" t="s">
        <v>106</v>
      </c>
      <c r="Q55" s="677" t="s">
        <v>118</v>
      </c>
    </row>
    <row r="56" spans="1:18" s="675" customFormat="1" ht="19.5" customHeight="1">
      <c r="A56" s="1179" t="s">
        <v>119</v>
      </c>
      <c r="B56" s="1180"/>
      <c r="C56" s="1180"/>
      <c r="D56" s="1180"/>
      <c r="E56" s="1180"/>
      <c r="F56" s="1180"/>
      <c r="G56" s="1180"/>
      <c r="H56" s="1181"/>
      <c r="I56" s="766" t="str">
        <f t="shared" si="2"/>
        <v/>
      </c>
      <c r="J56" s="729"/>
      <c r="K56" s="729"/>
      <c r="L56" s="729"/>
      <c r="M56" s="679"/>
      <c r="N56" s="677"/>
      <c r="O56" s="677"/>
      <c r="Q56" s="677"/>
    </row>
    <row r="57" spans="1:18" s="674" customFormat="1" ht="19.5" customHeight="1">
      <c r="A57" s="750" t="s">
        <v>120</v>
      </c>
      <c r="B57" s="737" t="s">
        <v>121</v>
      </c>
      <c r="C57" s="1086" t="s">
        <v>103</v>
      </c>
      <c r="D57" s="1087"/>
      <c r="E57" s="1088"/>
      <c r="F57" s="751" t="s">
        <v>104</v>
      </c>
      <c r="G57" s="993" t="s">
        <v>28</v>
      </c>
      <c r="H57" s="752">
        <v>2</v>
      </c>
      <c r="I57" s="766" t="e">
        <f t="shared" si="2"/>
        <v>#DIV/0!</v>
      </c>
      <c r="J57" s="729" t="e">
        <f t="shared" ref="J57:J61" si="5">"USD "&amp;IF(K57&lt;0,"( "&amp;-K57&amp;" )",K57)&amp;" / "&amp;IF(L57&lt;0,"( "&amp;-L57&amp;" )",L57)</f>
        <v>#DIV/0!</v>
      </c>
      <c r="K57" s="729" t="e">
        <f>LOOKUP(1,0/($M57&amp;$N57&amp;$O57&amp;$P57&amp;$Q57=全球运价!$B$7:$B$7&amp;全球运价!$C$7:$C$7&amp;全球运价!$S$7:$S$7&amp;全球运价!$L$7:$L$7&amp;全球运价!$P$7:$P$7),全球运价!D$7:D$7)</f>
        <v>#DIV/0!</v>
      </c>
      <c r="L57" s="729" t="e">
        <f>LOOKUP(1,0/($M57&amp;$N57&amp;$O57&amp;$P57&amp;$Q57=全球运价!$B$7:$B$7&amp;全球运价!$C$7:$C$7&amp;全球运价!$S$7:$S$7&amp;全球运价!$L$7:$L$7&amp;全球运价!$P$7:$P$7),全球运价!E$7:E$7)</f>
        <v>#DIV/0!</v>
      </c>
      <c r="M57" s="695" t="s">
        <v>105</v>
      </c>
      <c r="N57" s="677" t="s">
        <v>105</v>
      </c>
      <c r="O57" s="677" t="s">
        <v>65</v>
      </c>
      <c r="P57" s="674" t="s">
        <v>122</v>
      </c>
      <c r="Q57" s="677" t="s">
        <v>70</v>
      </c>
    </row>
    <row r="58" spans="1:18" s="674" customFormat="1" ht="19.5" customHeight="1">
      <c r="A58" s="750" t="s">
        <v>123</v>
      </c>
      <c r="B58" s="737" t="s">
        <v>124</v>
      </c>
      <c r="C58" s="1086" t="s">
        <v>103</v>
      </c>
      <c r="D58" s="1087"/>
      <c r="E58" s="1088"/>
      <c r="F58" s="751" t="s">
        <v>104</v>
      </c>
      <c r="G58" s="993" t="s">
        <v>28</v>
      </c>
      <c r="H58" s="752">
        <v>2</v>
      </c>
      <c r="I58" s="766" t="e">
        <f t="shared" si="2"/>
        <v>#DIV/0!</v>
      </c>
      <c r="J58" s="729" t="e">
        <f t="shared" si="5"/>
        <v>#DIV/0!</v>
      </c>
      <c r="K58" s="729" t="e">
        <f>LOOKUP(1,0/($M58&amp;$N58&amp;$O58&amp;$P58&amp;$Q58=全球运价!$B$7:$B$7&amp;全球运价!$C$7:$C$7&amp;全球运价!$S$7:$S$7&amp;全球运价!$L$7:$L$7&amp;全球运价!$P$7:$P$7),全球运价!D$7:D$7)</f>
        <v>#DIV/0!</v>
      </c>
      <c r="L58" s="729" t="e">
        <f>LOOKUP(1,0/($M58&amp;$N58&amp;$O58&amp;$P58&amp;$Q58=全球运价!$B$7:$B$7&amp;全球运价!$C$7:$C$7&amp;全球运价!$S$7:$S$7&amp;全球运价!$L$7:$L$7&amp;全球运价!$P$7:$P$7),全球运价!E$7:E$7)</f>
        <v>#DIV/0!</v>
      </c>
      <c r="M58" s="695" t="s">
        <v>105</v>
      </c>
      <c r="N58" s="677" t="s">
        <v>105</v>
      </c>
      <c r="O58" s="677" t="s">
        <v>65</v>
      </c>
      <c r="P58" s="674" t="s">
        <v>122</v>
      </c>
      <c r="Q58" s="677" t="s">
        <v>109</v>
      </c>
    </row>
    <row r="59" spans="1:18" s="674" customFormat="1" ht="19.5" customHeight="1">
      <c r="A59" s="750" t="s">
        <v>125</v>
      </c>
      <c r="B59" s="737" t="s">
        <v>126</v>
      </c>
      <c r="C59" s="1086" t="s">
        <v>103</v>
      </c>
      <c r="D59" s="1087"/>
      <c r="E59" s="1088"/>
      <c r="F59" s="751" t="s">
        <v>104</v>
      </c>
      <c r="G59" s="993" t="s">
        <v>28</v>
      </c>
      <c r="H59" s="752">
        <v>2</v>
      </c>
      <c r="I59" s="766" t="e">
        <f t="shared" si="2"/>
        <v>#DIV/0!</v>
      </c>
      <c r="J59" s="729" t="e">
        <f t="shared" si="5"/>
        <v>#DIV/0!</v>
      </c>
      <c r="K59" s="729" t="e">
        <f>LOOKUP(1,0/($M59&amp;$N59&amp;$O59&amp;$P59&amp;$Q59=全球运价!$B$7:$B$7&amp;全球运价!$C$7:$C$7&amp;全球运价!$S$7:$S$7&amp;全球运价!$L$7:$L$7&amp;全球运价!$P$7:$P$7),全球运价!D$7:D$7)</f>
        <v>#DIV/0!</v>
      </c>
      <c r="L59" s="729" t="e">
        <f>LOOKUP(1,0/($M59&amp;$N59&amp;$O59&amp;$P59&amp;$Q59=全球运价!$B$7:$B$7&amp;全球运价!$C$7:$C$7&amp;全球运价!$S$7:$S$7&amp;全球运价!$L$7:$L$7&amp;全球运价!$P$7:$P$7),全球运价!E$7:E$7)</f>
        <v>#DIV/0!</v>
      </c>
      <c r="M59" s="695" t="s">
        <v>105</v>
      </c>
      <c r="N59" s="677" t="s">
        <v>105</v>
      </c>
      <c r="O59" s="677" t="s">
        <v>65</v>
      </c>
      <c r="P59" s="674" t="s">
        <v>122</v>
      </c>
      <c r="Q59" s="677" t="s">
        <v>112</v>
      </c>
    </row>
    <row r="60" spans="1:18" s="674" customFormat="1" ht="19.5" customHeight="1">
      <c r="A60" s="750" t="s">
        <v>127</v>
      </c>
      <c r="B60" s="737" t="s">
        <v>128</v>
      </c>
      <c r="C60" s="1086" t="s">
        <v>103</v>
      </c>
      <c r="D60" s="1087"/>
      <c r="E60" s="1088"/>
      <c r="F60" s="751" t="s">
        <v>104</v>
      </c>
      <c r="G60" s="993" t="s">
        <v>28</v>
      </c>
      <c r="H60" s="752">
        <v>2</v>
      </c>
      <c r="I60" s="766" t="e">
        <f t="shared" si="2"/>
        <v>#DIV/0!</v>
      </c>
      <c r="J60" s="729" t="e">
        <f t="shared" si="5"/>
        <v>#DIV/0!</v>
      </c>
      <c r="K60" s="729" t="e">
        <f>LOOKUP(1,0/($M60&amp;$N60&amp;$O60&amp;$P60&amp;$Q60=全球运价!$B$7:$B$7&amp;全球运价!$C$7:$C$7&amp;全球运价!$S$7:$S$7&amp;全球运价!$L$7:$L$7&amp;全球运价!$P$7:$P$7),全球运价!D$7:D$7)</f>
        <v>#DIV/0!</v>
      </c>
      <c r="L60" s="729" t="e">
        <f>LOOKUP(1,0/($M60&amp;$N60&amp;$O60&amp;$P60&amp;$Q60=全球运价!$B$7:$B$7&amp;全球运价!$C$7:$C$7&amp;全球运价!$S$7:$S$7&amp;全球运价!$L$7:$L$7&amp;全球运价!$P$7:$P$7),全球运价!E$7:E$7)</f>
        <v>#DIV/0!</v>
      </c>
      <c r="M60" s="695" t="s">
        <v>105</v>
      </c>
      <c r="N60" s="677" t="s">
        <v>105</v>
      </c>
      <c r="O60" s="677" t="s">
        <v>65</v>
      </c>
      <c r="P60" s="674" t="s">
        <v>122</v>
      </c>
      <c r="Q60" s="677" t="s">
        <v>115</v>
      </c>
    </row>
    <row r="61" spans="1:18" s="674" customFormat="1" ht="19.5" customHeight="1">
      <c r="A61" s="750" t="s">
        <v>129</v>
      </c>
      <c r="B61" s="737" t="s">
        <v>130</v>
      </c>
      <c r="C61" s="1086" t="s">
        <v>103</v>
      </c>
      <c r="D61" s="1087"/>
      <c r="E61" s="1088"/>
      <c r="F61" s="751" t="s">
        <v>104</v>
      </c>
      <c r="G61" s="993" t="s">
        <v>28</v>
      </c>
      <c r="H61" s="752">
        <v>2</v>
      </c>
      <c r="I61" s="766" t="e">
        <f t="shared" si="2"/>
        <v>#DIV/0!</v>
      </c>
      <c r="J61" s="729" t="e">
        <f t="shared" si="5"/>
        <v>#DIV/0!</v>
      </c>
      <c r="K61" s="729" t="e">
        <f>LOOKUP(1,0/($M61&amp;$N61&amp;$O61&amp;$P61&amp;$Q61=全球运价!$B$7:$B$7&amp;全球运价!$C$7:$C$7&amp;全球运价!$S$7:$S$7&amp;全球运价!$L$7:$L$7&amp;全球运价!$P$7:$P$7),全球运价!D$7:D$7)</f>
        <v>#DIV/0!</v>
      </c>
      <c r="L61" s="729" t="e">
        <f>LOOKUP(1,0/($M61&amp;$N61&amp;$O61&amp;$P61&amp;$Q61=全球运价!$B$7:$B$7&amp;全球运价!$C$7:$C$7&amp;全球运价!$S$7:$S$7&amp;全球运价!$L$7:$L$7&amp;全球运价!$P$7:$P$7),全球运价!E$7:E$7)</f>
        <v>#DIV/0!</v>
      </c>
      <c r="M61" s="695" t="s">
        <v>105</v>
      </c>
      <c r="N61" s="677" t="s">
        <v>105</v>
      </c>
      <c r="O61" s="677" t="s">
        <v>65</v>
      </c>
      <c r="P61" s="674" t="s">
        <v>122</v>
      </c>
      <c r="Q61" s="677" t="s">
        <v>118</v>
      </c>
    </row>
    <row r="62" spans="1:18" s="675" customFormat="1" ht="19.5" customHeight="1">
      <c r="A62" s="1175" t="s">
        <v>131</v>
      </c>
      <c r="B62" s="1176"/>
      <c r="C62" s="1176"/>
      <c r="D62" s="1176"/>
      <c r="E62" s="1176"/>
      <c r="F62" s="1176"/>
      <c r="G62" s="1176"/>
      <c r="H62" s="1177"/>
      <c r="I62" s="766" t="str">
        <f t="shared" si="2"/>
        <v/>
      </c>
      <c r="J62" s="729"/>
      <c r="K62" s="729"/>
      <c r="L62" s="729"/>
      <c r="M62" s="679"/>
      <c r="N62" s="677"/>
      <c r="O62" s="677"/>
      <c r="Q62" s="677"/>
    </row>
    <row r="63" spans="1:18" s="677" customFormat="1" ht="19.5" customHeight="1">
      <c r="A63" s="753" t="s">
        <v>132</v>
      </c>
      <c r="B63" s="754" t="s">
        <v>133</v>
      </c>
      <c r="C63" s="1055" t="s">
        <v>134</v>
      </c>
      <c r="D63" s="1092"/>
      <c r="E63" s="1056"/>
      <c r="F63" s="724" t="s">
        <v>135</v>
      </c>
      <c r="G63" s="993" t="s">
        <v>28</v>
      </c>
      <c r="H63" s="756">
        <v>10</v>
      </c>
      <c r="I63" s="766" t="e">
        <f t="shared" si="2"/>
        <v>#DIV/0!</v>
      </c>
      <c r="J63" s="729" t="e">
        <f t="shared" ref="J63:J66" si="6">"USD "&amp;IF(K63&lt;0,"( "&amp;-K63&amp;" )",K63)&amp;" / "&amp;IF(L63&lt;0,"( "&amp;-L63&amp;" )",L63)</f>
        <v>#DIV/0!</v>
      </c>
      <c r="K63" s="729" t="e">
        <f>LOOKUP(1,0/($M63&amp;$N63&amp;$O63&amp;$P63&amp;$Q63=全球运价!$B$7:$B$7&amp;全球运价!$C$7:$C$7&amp;全球运价!$S$7:$S$7&amp;全球运价!$L$7:$L$7&amp;全球运价!$P$7:$P$7),全球运价!D$7:D$7)</f>
        <v>#DIV/0!</v>
      </c>
      <c r="L63" s="729" t="e">
        <f>LOOKUP(1,0/($M63&amp;$N63&amp;$O63&amp;$P63&amp;$Q63=全球运价!$B$7:$B$7&amp;全球运价!$C$7:$C$7&amp;全球运价!$S$7:$S$7&amp;全球运价!$L$7:$L$7&amp;全球运价!$P$7:$P$7),全球运价!E$7:E$7)</f>
        <v>#DIV/0!</v>
      </c>
      <c r="M63" s="767" t="s">
        <v>136</v>
      </c>
      <c r="N63" s="677" t="s">
        <v>136</v>
      </c>
      <c r="O63" s="677" t="s">
        <v>65</v>
      </c>
      <c r="P63" s="674" t="s">
        <v>66</v>
      </c>
      <c r="Q63" s="677" t="s">
        <v>90</v>
      </c>
    </row>
    <row r="64" spans="1:18" s="674" customFormat="1" ht="19.5" customHeight="1">
      <c r="A64" s="736" t="s">
        <v>137</v>
      </c>
      <c r="B64" s="737" t="s">
        <v>138</v>
      </c>
      <c r="C64" s="1086" t="s">
        <v>103</v>
      </c>
      <c r="D64" s="1087"/>
      <c r="E64" s="1088"/>
      <c r="F64" s="757" t="s">
        <v>104</v>
      </c>
      <c r="G64" s="1030" t="s">
        <v>139</v>
      </c>
      <c r="H64" s="752">
        <v>25</v>
      </c>
      <c r="I64" s="766" t="e">
        <f t="shared" si="2"/>
        <v>#DIV/0!</v>
      </c>
      <c r="J64" s="729" t="e">
        <f t="shared" si="6"/>
        <v>#DIV/0!</v>
      </c>
      <c r="K64" s="729" t="e">
        <f>LOOKUP(1,0/($M64&amp;$N64&amp;$O64&amp;$P64&amp;$Q64=全球运价!$B$7:$B$7&amp;全球运价!$C$7:$C$7&amp;全球运价!$S$7:$S$7&amp;全球运价!$L$7:$L$7&amp;全球运价!$P$7:$P$7),全球运价!D$7:D$7)</f>
        <v>#DIV/0!</v>
      </c>
      <c r="L64" s="729" t="e">
        <f>LOOKUP(1,0/($M64&amp;$N64&amp;$O64&amp;$P64&amp;$Q64=全球运价!$B$7:$B$7&amp;全球运价!$C$7:$C$7&amp;全球运价!$S$7:$S$7&amp;全球运价!$L$7:$L$7&amp;全球运价!$P$7:$P$7),全球运价!E$7:E$7)</f>
        <v>#DIV/0!</v>
      </c>
      <c r="M64" s="767" t="s">
        <v>140</v>
      </c>
      <c r="N64" s="677" t="s">
        <v>105</v>
      </c>
      <c r="O64" s="677" t="s">
        <v>65</v>
      </c>
      <c r="P64" s="674" t="s">
        <v>66</v>
      </c>
      <c r="Q64" s="677" t="s">
        <v>90</v>
      </c>
    </row>
    <row r="65" spans="1:18" s="674" customFormat="1" ht="19.5" customHeight="1">
      <c r="A65" s="736" t="s">
        <v>141</v>
      </c>
      <c r="B65" s="738" t="s">
        <v>142</v>
      </c>
      <c r="C65" s="1086" t="s">
        <v>103</v>
      </c>
      <c r="D65" s="1087"/>
      <c r="E65" s="1088"/>
      <c r="F65" s="757" t="s">
        <v>104</v>
      </c>
      <c r="G65" s="1030" t="s">
        <v>139</v>
      </c>
      <c r="H65" s="752">
        <v>8</v>
      </c>
      <c r="I65" s="766" t="e">
        <f t="shared" si="2"/>
        <v>#DIV/0!</v>
      </c>
      <c r="J65" s="729" t="e">
        <f t="shared" si="6"/>
        <v>#DIV/0!</v>
      </c>
      <c r="K65" s="729" t="e">
        <f>LOOKUP(1,0/($M65&amp;$N65&amp;$O65&amp;$P65&amp;$Q65=全球运价!$B$7:$B$7&amp;全球运价!$C$7:$C$7&amp;全球运价!$S$7:$S$7&amp;全球运价!$L$7:$L$7&amp;全球运价!$P$7:$P$7),全球运价!D$7:D$7)</f>
        <v>#DIV/0!</v>
      </c>
      <c r="L65" s="729" t="e">
        <f>LOOKUP(1,0/($M65&amp;$N65&amp;$O65&amp;$P65&amp;$Q65=全球运价!$B$7:$B$7&amp;全球运价!$C$7:$C$7&amp;全球运价!$S$7:$S$7&amp;全球运价!$L$7:$L$7&amp;全球运价!$P$7:$P$7),全球运价!E$7:E$7)</f>
        <v>#DIV/0!</v>
      </c>
      <c r="M65" s="767" t="s">
        <v>143</v>
      </c>
      <c r="N65" s="677" t="s">
        <v>105</v>
      </c>
      <c r="O65" s="677" t="s">
        <v>65</v>
      </c>
      <c r="P65" s="674" t="s">
        <v>66</v>
      </c>
      <c r="Q65" s="677" t="s">
        <v>90</v>
      </c>
    </row>
    <row r="66" spans="1:18" s="674" customFormat="1" ht="19.5" customHeight="1">
      <c r="A66" s="736" t="s">
        <v>144</v>
      </c>
      <c r="B66" s="738" t="s">
        <v>145</v>
      </c>
      <c r="C66" s="1086" t="s">
        <v>103</v>
      </c>
      <c r="D66" s="1087"/>
      <c r="E66" s="1088"/>
      <c r="F66" s="757" t="s">
        <v>104</v>
      </c>
      <c r="G66" s="1030" t="s">
        <v>139</v>
      </c>
      <c r="H66" s="752">
        <v>25</v>
      </c>
      <c r="I66" s="766" t="e">
        <f t="shared" si="2"/>
        <v>#DIV/0!</v>
      </c>
      <c r="J66" s="729" t="e">
        <f t="shared" si="6"/>
        <v>#DIV/0!</v>
      </c>
      <c r="K66" s="729" t="e">
        <f>LOOKUP(1,0/($M66&amp;$N66&amp;$O66&amp;$P66&amp;$Q66=全球运价!$B$7:$B$7&amp;全球运价!$C$7:$C$7&amp;全球运价!$S$7:$S$7&amp;全球运价!$L$7:$L$7&amp;全球运价!$P$7:$P$7),全球运价!D$7:D$7)</f>
        <v>#DIV/0!</v>
      </c>
      <c r="L66" s="729" t="e">
        <f>LOOKUP(1,0/($M66&amp;$N66&amp;$O66&amp;$P66&amp;$Q66=全球运价!$B$7:$B$7&amp;全球运价!$C$7:$C$7&amp;全球运价!$S$7:$S$7&amp;全球运价!$L$7:$L$7&amp;全球运价!$P$7:$P$7),全球运价!E$7:E$7)</f>
        <v>#DIV/0!</v>
      </c>
      <c r="M66" s="767" t="s">
        <v>146</v>
      </c>
      <c r="N66" s="677" t="s">
        <v>105</v>
      </c>
      <c r="O66" s="677" t="s">
        <v>65</v>
      </c>
      <c r="P66" s="674" t="s">
        <v>66</v>
      </c>
      <c r="Q66" s="677" t="s">
        <v>90</v>
      </c>
    </row>
    <row r="67" spans="1:18" s="674" customFormat="1" ht="19.5" customHeight="1">
      <c r="A67" s="1167" t="s">
        <v>147</v>
      </c>
      <c r="B67" s="1168"/>
      <c r="C67" s="1168"/>
      <c r="D67" s="1168"/>
      <c r="E67" s="1168"/>
      <c r="F67" s="1168"/>
      <c r="G67" s="1168"/>
      <c r="H67" s="1169"/>
      <c r="I67" s="766" t="str">
        <f t="shared" ref="I67:I84" si="7">IF(J67="","",IF(J67="SYSTEM PRICE","",IF(B67=J67,"-","check")))</f>
        <v/>
      </c>
      <c r="J67" s="729"/>
      <c r="K67" s="729"/>
      <c r="L67" s="729"/>
      <c r="M67" s="677"/>
      <c r="N67" s="677"/>
      <c r="O67" s="677"/>
      <c r="Q67" s="677"/>
    </row>
    <row r="68" spans="1:18" s="674" customFormat="1" ht="19.5" customHeight="1">
      <c r="A68" s="1133" t="s">
        <v>148</v>
      </c>
      <c r="B68" s="1134"/>
      <c r="C68" s="1134"/>
      <c r="D68" s="1134"/>
      <c r="E68" s="1134"/>
      <c r="F68" s="1134"/>
      <c r="G68" s="1134"/>
      <c r="H68" s="1135"/>
      <c r="I68" s="766" t="str">
        <f t="shared" si="7"/>
        <v/>
      </c>
      <c r="J68" s="729"/>
      <c r="K68" s="729"/>
      <c r="L68" s="729"/>
      <c r="M68" s="677"/>
      <c r="N68" s="677"/>
      <c r="O68" s="677"/>
      <c r="Q68" s="677"/>
    </row>
    <row r="69" spans="1:18" s="674" customFormat="1" ht="19.5" customHeight="1">
      <c r="A69" s="1104" t="s">
        <v>149</v>
      </c>
      <c r="B69" s="1105"/>
      <c r="C69" s="1105"/>
      <c r="D69" s="1105"/>
      <c r="E69" s="1105"/>
      <c r="F69" s="1105"/>
      <c r="G69" s="1105"/>
      <c r="H69" s="1106"/>
      <c r="I69" s="766"/>
      <c r="J69" s="729"/>
      <c r="K69" s="729"/>
      <c r="L69" s="729"/>
      <c r="M69" s="677"/>
      <c r="N69" s="677"/>
      <c r="O69" s="677"/>
      <c r="Q69" s="677"/>
    </row>
    <row r="70" spans="1:18" s="675" customFormat="1" ht="19.5" customHeight="1">
      <c r="A70" s="1170" t="s">
        <v>150</v>
      </c>
      <c r="B70" s="1171"/>
      <c r="C70" s="1171"/>
      <c r="D70" s="1171"/>
      <c r="E70" s="1171"/>
      <c r="F70" s="1171"/>
      <c r="G70" s="789"/>
      <c r="H70" s="743"/>
      <c r="I70" s="766" t="str">
        <f t="shared" si="7"/>
        <v/>
      </c>
      <c r="J70" s="729"/>
      <c r="K70" s="729"/>
      <c r="L70" s="729"/>
      <c r="M70" s="679"/>
      <c r="N70" s="677"/>
      <c r="O70" s="677"/>
      <c r="Q70" s="677"/>
    </row>
    <row r="71" spans="1:18" s="676" customFormat="1" ht="19.5" customHeight="1">
      <c r="A71" s="1172"/>
      <c r="B71" s="1173"/>
      <c r="C71" s="1173"/>
      <c r="D71" s="1173"/>
      <c r="E71" s="1173"/>
      <c r="F71" s="1173"/>
      <c r="G71" s="1173"/>
      <c r="H71" s="1174"/>
      <c r="I71" s="766" t="str">
        <f t="shared" si="7"/>
        <v/>
      </c>
      <c r="J71" s="729"/>
      <c r="K71" s="729"/>
      <c r="L71" s="729"/>
      <c r="M71" s="681"/>
      <c r="N71" s="677"/>
      <c r="O71" s="677"/>
      <c r="Q71" s="677"/>
    </row>
    <row r="72" spans="1:18" ht="19.5" customHeight="1">
      <c r="A72" s="715" t="s">
        <v>151</v>
      </c>
      <c r="B72" s="716" t="s">
        <v>19</v>
      </c>
      <c r="C72" s="1068" t="s">
        <v>20</v>
      </c>
      <c r="D72" s="1068"/>
      <c r="E72" s="1068"/>
      <c r="F72" s="718" t="s">
        <v>21</v>
      </c>
      <c r="G72" s="718" t="s">
        <v>22</v>
      </c>
      <c r="H72" s="719" t="s">
        <v>23</v>
      </c>
      <c r="I72" s="766" t="str">
        <f t="shared" si="7"/>
        <v/>
      </c>
      <c r="J72" s="765" t="s">
        <v>10</v>
      </c>
      <c r="K72" s="729" t="s">
        <v>11</v>
      </c>
      <c r="L72" s="729" t="s">
        <v>12</v>
      </c>
      <c r="M72" s="700" t="s">
        <v>13</v>
      </c>
      <c r="N72" s="700" t="s">
        <v>14</v>
      </c>
      <c r="O72" s="700" t="s">
        <v>15</v>
      </c>
      <c r="P72" s="700" t="s">
        <v>16</v>
      </c>
      <c r="Q72" s="700" t="s">
        <v>17</v>
      </c>
      <c r="R72" s="769"/>
    </row>
    <row r="73" spans="1:18" s="677" customFormat="1" ht="19.5" customHeight="1">
      <c r="A73" s="770" t="s">
        <v>152</v>
      </c>
      <c r="B73" s="1008" t="s">
        <v>3240</v>
      </c>
      <c r="C73" s="1055" t="s">
        <v>87</v>
      </c>
      <c r="D73" s="1092"/>
      <c r="E73" s="1056"/>
      <c r="F73" s="771" t="s">
        <v>153</v>
      </c>
      <c r="G73" s="994" t="s">
        <v>28</v>
      </c>
      <c r="H73" s="773" t="s">
        <v>154</v>
      </c>
      <c r="I73" s="766" t="e">
        <f t="shared" si="7"/>
        <v>#DIV/0!</v>
      </c>
      <c r="J73" s="729" t="e">
        <f t="shared" ref="J73:J84" si="8">"USD "&amp;IF(K73&lt;0,"( "&amp;-K73&amp;" )",K73)&amp;" / "&amp;IF(L73&lt;0,"( "&amp;-L73&amp;" )",L73)</f>
        <v>#DIV/0!</v>
      </c>
      <c r="K73" s="729" t="e">
        <f>LOOKUP(1,0/($M73&amp;$N73&amp;$O73&amp;$P73&amp;$Q73=全球运价!$B$7:$B$7&amp;全球运价!$C$7:$C$7&amp;全球运价!$S$7:$S$7&amp;全球运价!$L$7:$L$7&amp;全球运价!$P$7:$P$7),全球运价!D$7:D$7)</f>
        <v>#DIV/0!</v>
      </c>
      <c r="L73" s="729" t="e">
        <f>LOOKUP(1,0/($M73&amp;$N73&amp;$O73&amp;$P73&amp;$Q73=全球运价!$B$7:$B$7&amp;全球运价!$C$7:$C$7&amp;全球运价!$S$7:$S$7&amp;全球运价!$L$7:$L$7&amp;全球运价!$P$7:$P$7),全球运价!E$7:E$7)</f>
        <v>#DIV/0!</v>
      </c>
      <c r="M73" s="695" t="s">
        <v>155</v>
      </c>
      <c r="N73" s="677" t="s">
        <v>155</v>
      </c>
      <c r="O73" s="677" t="s">
        <v>65</v>
      </c>
      <c r="P73" s="674" t="s">
        <v>106</v>
      </c>
      <c r="Q73" s="677" t="s">
        <v>67</v>
      </c>
    </row>
    <row r="74" spans="1:18" s="677" customFormat="1" ht="19.5" customHeight="1">
      <c r="A74" s="770" t="s">
        <v>156</v>
      </c>
      <c r="B74" s="1008" t="s">
        <v>3241</v>
      </c>
      <c r="C74" s="1055" t="s">
        <v>87</v>
      </c>
      <c r="D74" s="1092"/>
      <c r="E74" s="1056"/>
      <c r="F74" s="771" t="s">
        <v>153</v>
      </c>
      <c r="G74" s="994" t="s">
        <v>28</v>
      </c>
      <c r="H74" s="773" t="s">
        <v>154</v>
      </c>
      <c r="I74" s="766" t="e">
        <f t="shared" si="7"/>
        <v>#DIV/0!</v>
      </c>
      <c r="J74" s="729" t="e">
        <f t="shared" si="8"/>
        <v>#DIV/0!</v>
      </c>
      <c r="K74" s="729" t="e">
        <f>LOOKUP(1,0/($M74&amp;$N74&amp;$O74&amp;$P74&amp;$Q74=全球运价!$B$7:$B$7&amp;全球运价!$C$7:$C$7&amp;全球运价!$S$7:$S$7&amp;全球运价!$L$7:$L$7&amp;全球运价!$P$7:$P$7),全球运价!D$7:D$7)</f>
        <v>#DIV/0!</v>
      </c>
      <c r="L74" s="729" t="e">
        <f>LOOKUP(1,0/($M74&amp;$N74&amp;$O74&amp;$P74&amp;$Q74=全球运价!$B$7:$B$7&amp;全球运价!$C$7:$C$7&amp;全球运价!$S$7:$S$7&amp;全球运价!$L$7:$L$7&amp;全球运价!$P$7:$P$7),全球运价!E$7:E$7)</f>
        <v>#DIV/0!</v>
      </c>
      <c r="M74" s="695" t="s">
        <v>155</v>
      </c>
      <c r="N74" s="677" t="s">
        <v>155</v>
      </c>
      <c r="O74" s="677" t="s">
        <v>65</v>
      </c>
      <c r="P74" s="674" t="s">
        <v>122</v>
      </c>
      <c r="Q74" s="677" t="s">
        <v>67</v>
      </c>
    </row>
    <row r="75" spans="1:18" s="677" customFormat="1" ht="19.5" customHeight="1">
      <c r="A75" s="770" t="s">
        <v>157</v>
      </c>
      <c r="B75" s="1008" t="s">
        <v>3240</v>
      </c>
      <c r="C75" s="1055" t="s">
        <v>158</v>
      </c>
      <c r="D75" s="1092"/>
      <c r="E75" s="1056"/>
      <c r="F75" s="771" t="s">
        <v>153</v>
      </c>
      <c r="G75" s="994" t="s">
        <v>28</v>
      </c>
      <c r="H75" s="773" t="s">
        <v>154</v>
      </c>
      <c r="I75" s="766" t="e">
        <f t="shared" si="7"/>
        <v>#DIV/0!</v>
      </c>
      <c r="J75" s="729" t="e">
        <f t="shared" si="8"/>
        <v>#DIV/0!</v>
      </c>
      <c r="K75" s="729" t="e">
        <f>LOOKUP(1,0/($M75&amp;$N75&amp;$O75&amp;$P75&amp;$Q75=全球运价!$B$7:$B$7&amp;全球运价!$C$7:$C$7&amp;全球运价!$S$7:$S$7&amp;全球运价!$L$7:$L$7&amp;全球运价!$P$7:$P$7),全球运价!D$7:D$7)</f>
        <v>#DIV/0!</v>
      </c>
      <c r="L75" s="729" t="e">
        <f>LOOKUP(1,0/($M75&amp;$N75&amp;$O75&amp;$P75&amp;$Q75=全球运价!$B$7:$B$7&amp;全球运价!$C$7:$C$7&amp;全球运价!$S$7:$S$7&amp;全球运价!$L$7:$L$7&amp;全球运价!$P$7:$P$7),全球运价!E$7:E$7)</f>
        <v>#DIV/0!</v>
      </c>
      <c r="M75" s="695" t="s">
        <v>159</v>
      </c>
      <c r="N75" s="677" t="s">
        <v>159</v>
      </c>
      <c r="O75" s="677" t="s">
        <v>65</v>
      </c>
      <c r="P75" s="674" t="s">
        <v>106</v>
      </c>
      <c r="Q75" s="677" t="s">
        <v>67</v>
      </c>
    </row>
    <row r="76" spans="1:18" s="677" customFormat="1" ht="19.5" customHeight="1">
      <c r="A76" s="770" t="s">
        <v>160</v>
      </c>
      <c r="B76" s="1008" t="s">
        <v>3241</v>
      </c>
      <c r="C76" s="1055" t="s">
        <v>158</v>
      </c>
      <c r="D76" s="1092"/>
      <c r="E76" s="1056"/>
      <c r="F76" s="771" t="s">
        <v>153</v>
      </c>
      <c r="G76" s="994" t="s">
        <v>28</v>
      </c>
      <c r="H76" s="773" t="s">
        <v>154</v>
      </c>
      <c r="I76" s="766" t="e">
        <f t="shared" si="7"/>
        <v>#DIV/0!</v>
      </c>
      <c r="J76" s="729" t="e">
        <f t="shared" si="8"/>
        <v>#DIV/0!</v>
      </c>
      <c r="K76" s="729" t="e">
        <f>LOOKUP(1,0/($M76&amp;$N76&amp;$O76&amp;$P76&amp;$Q76=全球运价!$B$7:$B$7&amp;全球运价!$C$7:$C$7&amp;全球运价!$S$7:$S$7&amp;全球运价!$L$7:$L$7&amp;全球运价!$P$7:$P$7),全球运价!D$7:D$7)</f>
        <v>#DIV/0!</v>
      </c>
      <c r="L76" s="729" t="e">
        <f>LOOKUP(1,0/($M76&amp;$N76&amp;$O76&amp;$P76&amp;$Q76=全球运价!$B$7:$B$7&amp;全球运价!$C$7:$C$7&amp;全球运价!$S$7:$S$7&amp;全球运价!$L$7:$L$7&amp;全球运价!$P$7:$P$7),全球运价!E$7:E$7)</f>
        <v>#DIV/0!</v>
      </c>
      <c r="M76" s="695" t="s">
        <v>159</v>
      </c>
      <c r="N76" s="677" t="s">
        <v>159</v>
      </c>
      <c r="O76" s="677" t="s">
        <v>65</v>
      </c>
      <c r="P76" s="674" t="s">
        <v>122</v>
      </c>
      <c r="Q76" s="677" t="s">
        <v>67</v>
      </c>
    </row>
    <row r="77" spans="1:18" s="677" customFormat="1" ht="19.5" customHeight="1">
      <c r="A77" s="770" t="s">
        <v>161</v>
      </c>
      <c r="B77" s="1008" t="s">
        <v>3240</v>
      </c>
      <c r="C77" s="1055" t="s">
        <v>50</v>
      </c>
      <c r="D77" s="1092"/>
      <c r="E77" s="1056"/>
      <c r="F77" s="771" t="s">
        <v>153</v>
      </c>
      <c r="G77" s="995" t="s">
        <v>28</v>
      </c>
      <c r="H77" s="773" t="s">
        <v>162</v>
      </c>
      <c r="I77" s="766" t="e">
        <f t="shared" si="7"/>
        <v>#DIV/0!</v>
      </c>
      <c r="J77" s="729" t="e">
        <f t="shared" si="8"/>
        <v>#DIV/0!</v>
      </c>
      <c r="K77" s="729" t="e">
        <f>LOOKUP(1,0/($M77&amp;$N77&amp;$O77&amp;$P77&amp;$Q77=全球运价!$B$7:$B$7&amp;全球运价!$C$7:$C$7&amp;全球运价!$S$7:$S$7&amp;全球运价!$L$7:$L$7&amp;全球运价!$P$7:$P$7),全球运价!D$7:D$7)</f>
        <v>#DIV/0!</v>
      </c>
      <c r="L77" s="729" t="e">
        <f>LOOKUP(1,0/($M77&amp;$N77&amp;$O77&amp;$P77&amp;$Q77=全球运价!$B$7:$B$7&amp;全球运价!$C$7:$C$7&amp;全球运价!$S$7:$S$7&amp;全球运价!$L$7:$L$7&amp;全球运价!$P$7:$P$7),全球运价!E$7:E$7)</f>
        <v>#DIV/0!</v>
      </c>
      <c r="M77" s="695" t="s">
        <v>163</v>
      </c>
      <c r="N77" s="677" t="s">
        <v>163</v>
      </c>
      <c r="O77" s="677" t="s">
        <v>65</v>
      </c>
      <c r="P77" s="674" t="s">
        <v>106</v>
      </c>
      <c r="Q77" s="677" t="s">
        <v>67</v>
      </c>
    </row>
    <row r="78" spans="1:18" s="677" customFormat="1" ht="19.5" customHeight="1">
      <c r="A78" s="770" t="s">
        <v>164</v>
      </c>
      <c r="B78" s="1008" t="s">
        <v>3241</v>
      </c>
      <c r="C78" s="1055" t="s">
        <v>50</v>
      </c>
      <c r="D78" s="1092"/>
      <c r="E78" s="1056"/>
      <c r="F78" s="771" t="s">
        <v>153</v>
      </c>
      <c r="G78" s="995" t="s">
        <v>28</v>
      </c>
      <c r="H78" s="773" t="s">
        <v>162</v>
      </c>
      <c r="I78" s="766" t="e">
        <f t="shared" si="7"/>
        <v>#DIV/0!</v>
      </c>
      <c r="J78" s="729" t="e">
        <f t="shared" si="8"/>
        <v>#DIV/0!</v>
      </c>
      <c r="K78" s="729" t="e">
        <f>LOOKUP(1,0/($M78&amp;$N78&amp;$O78&amp;$P78&amp;$Q78=全球运价!$B$7:$B$7&amp;全球运价!$C$7:$C$7&amp;全球运价!$S$7:$S$7&amp;全球运价!$L$7:$L$7&amp;全球运价!$P$7:$P$7),全球运价!D$7:D$7)</f>
        <v>#DIV/0!</v>
      </c>
      <c r="L78" s="729" t="e">
        <f>LOOKUP(1,0/($M78&amp;$N78&amp;$O78&amp;$P78&amp;$Q78=全球运价!$B$7:$B$7&amp;全球运价!$C$7:$C$7&amp;全球运价!$S$7:$S$7&amp;全球运价!$L$7:$L$7&amp;全球运价!$P$7:$P$7),全球运价!E$7:E$7)</f>
        <v>#DIV/0!</v>
      </c>
      <c r="M78" s="695" t="s">
        <v>163</v>
      </c>
      <c r="N78" s="677" t="s">
        <v>163</v>
      </c>
      <c r="O78" s="677" t="s">
        <v>65</v>
      </c>
      <c r="P78" s="674" t="s">
        <v>122</v>
      </c>
      <c r="Q78" s="677" t="s">
        <v>67</v>
      </c>
    </row>
    <row r="79" spans="1:18" s="677" customFormat="1" ht="19.5" customHeight="1">
      <c r="A79" s="770" t="s">
        <v>165</v>
      </c>
      <c r="B79" s="1007" t="s">
        <v>3037</v>
      </c>
      <c r="C79" s="1055" t="s">
        <v>166</v>
      </c>
      <c r="D79" s="1092"/>
      <c r="E79" s="1056"/>
      <c r="F79" s="771" t="s">
        <v>167</v>
      </c>
      <c r="G79" s="994" t="s">
        <v>28</v>
      </c>
      <c r="H79" s="756">
        <v>33</v>
      </c>
      <c r="I79" s="766" t="e">
        <f t="shared" si="7"/>
        <v>#DIV/0!</v>
      </c>
      <c r="J79" s="729" t="e">
        <f t="shared" si="8"/>
        <v>#DIV/0!</v>
      </c>
      <c r="K79" s="729" t="e">
        <f>LOOKUP(1,0/($M79&amp;$N79&amp;$O79&amp;$P79&amp;$Q79=全球运价!$B$7:$B$7&amp;全球运价!$C$7:$C$7&amp;全球运价!$S$7:$S$7&amp;全球运价!$L$7:$L$7&amp;全球运价!$P$7:$P$7),全球运价!D$7:D$7)</f>
        <v>#DIV/0!</v>
      </c>
      <c r="L79" s="729" t="e">
        <f>LOOKUP(1,0/($M79&amp;$N79&amp;$O79&amp;$P79&amp;$Q79=全球运价!$B$7:$B$7&amp;全球运价!$C$7:$C$7&amp;全球运价!$S$7:$S$7&amp;全球运价!$L$7:$L$7&amp;全球运价!$P$7:$P$7),全球运价!E$7:E$7)</f>
        <v>#DIV/0!</v>
      </c>
      <c r="M79" s="677" t="s">
        <v>168</v>
      </c>
      <c r="N79" s="677" t="s">
        <v>168</v>
      </c>
      <c r="O79" s="677" t="s">
        <v>65</v>
      </c>
      <c r="P79" s="674" t="s">
        <v>106</v>
      </c>
      <c r="Q79" s="677" t="s">
        <v>90</v>
      </c>
    </row>
    <row r="80" spans="1:18" s="677" customFormat="1" ht="19.5" customHeight="1">
      <c r="A80" s="770" t="s">
        <v>169</v>
      </c>
      <c r="B80" s="1007" t="s">
        <v>3038</v>
      </c>
      <c r="C80" s="1055" t="s">
        <v>166</v>
      </c>
      <c r="D80" s="1092"/>
      <c r="E80" s="1056"/>
      <c r="F80" s="771" t="s">
        <v>167</v>
      </c>
      <c r="G80" s="994" t="s">
        <v>28</v>
      </c>
      <c r="H80" s="756">
        <v>33</v>
      </c>
      <c r="I80" s="766" t="e">
        <f t="shared" si="7"/>
        <v>#DIV/0!</v>
      </c>
      <c r="J80" s="729" t="e">
        <f t="shared" si="8"/>
        <v>#DIV/0!</v>
      </c>
      <c r="K80" s="729" t="e">
        <f>LOOKUP(1,0/($M80&amp;$N80&amp;$O80&amp;$P80&amp;$Q80=全球运价!$B$7:$B$7&amp;全球运价!$C$7:$C$7&amp;全球运价!$S$7:$S$7&amp;全球运价!$L$7:$L$7&amp;全球运价!$P$7:$P$7),全球运价!D$7:D$7)</f>
        <v>#DIV/0!</v>
      </c>
      <c r="L80" s="729" t="e">
        <f>LOOKUP(1,0/($M80&amp;$N80&amp;$O80&amp;$P80&amp;$Q80=全球运价!$B$7:$B$7&amp;全球运价!$C$7:$C$7&amp;全球运价!$S$7:$S$7&amp;全球运价!$L$7:$L$7&amp;全球运价!$P$7:$P$7),全球运价!E$7:E$7)</f>
        <v>#DIV/0!</v>
      </c>
      <c r="M80" s="677" t="s">
        <v>168</v>
      </c>
      <c r="N80" s="677" t="s">
        <v>168</v>
      </c>
      <c r="O80" s="677" t="s">
        <v>65</v>
      </c>
      <c r="P80" s="674" t="s">
        <v>122</v>
      </c>
      <c r="Q80" s="677" t="s">
        <v>90</v>
      </c>
    </row>
    <row r="81" spans="1:18" s="677" customFormat="1" ht="19.5" customHeight="1">
      <c r="A81" s="770" t="s">
        <v>170</v>
      </c>
      <c r="B81" s="1007" t="s">
        <v>3039</v>
      </c>
      <c r="C81" s="1055" t="s">
        <v>171</v>
      </c>
      <c r="D81" s="1092"/>
      <c r="E81" s="1056"/>
      <c r="F81" s="771" t="s">
        <v>172</v>
      </c>
      <c r="G81" s="994" t="s">
        <v>28</v>
      </c>
      <c r="H81" s="774">
        <v>25</v>
      </c>
      <c r="I81" s="766" t="e">
        <f t="shared" si="7"/>
        <v>#DIV/0!</v>
      </c>
      <c r="J81" s="729" t="e">
        <f t="shared" si="8"/>
        <v>#DIV/0!</v>
      </c>
      <c r="K81" s="729" t="e">
        <f>LOOKUP(1,0/($M81&amp;$N81&amp;$O81&amp;$P81&amp;$Q81=全球运价!$B$7:$B$7&amp;全球运价!$C$7:$C$7&amp;全球运价!$S$7:$S$7&amp;全球运价!$L$7:$L$7&amp;全球运价!$P$7:$P$7),全球运价!D$7:D$7)</f>
        <v>#DIV/0!</v>
      </c>
      <c r="L81" s="729" t="e">
        <f>LOOKUP(1,0/($M81&amp;$N81&amp;$O81&amp;$P81&amp;$Q81=全球运价!$B$7:$B$7&amp;全球运价!$C$7:$C$7&amp;全球运价!$S$7:$S$7&amp;全球运价!$L$7:$L$7&amp;全球运价!$P$7:$P$7),全球运价!E$7:E$7)</f>
        <v>#DIV/0!</v>
      </c>
      <c r="M81" s="695" t="s">
        <v>173</v>
      </c>
      <c r="N81" s="677" t="s">
        <v>173</v>
      </c>
      <c r="O81" s="677" t="s">
        <v>65</v>
      </c>
      <c r="P81" s="674" t="s">
        <v>106</v>
      </c>
      <c r="Q81" s="677" t="s">
        <v>90</v>
      </c>
    </row>
    <row r="82" spans="1:18" s="677" customFormat="1" ht="19.5" customHeight="1">
      <c r="A82" s="775" t="s">
        <v>174</v>
      </c>
      <c r="B82" s="1007" t="s">
        <v>3040</v>
      </c>
      <c r="C82" s="1055" t="s">
        <v>171</v>
      </c>
      <c r="D82" s="1092"/>
      <c r="E82" s="1056"/>
      <c r="F82" s="772" t="s">
        <v>172</v>
      </c>
      <c r="G82" s="994" t="s">
        <v>28</v>
      </c>
      <c r="H82" s="776">
        <v>25</v>
      </c>
      <c r="I82" s="766" t="e">
        <f t="shared" si="7"/>
        <v>#DIV/0!</v>
      </c>
      <c r="J82" s="729" t="e">
        <f t="shared" si="8"/>
        <v>#DIV/0!</v>
      </c>
      <c r="K82" s="729" t="e">
        <f>LOOKUP(1,0/($M82&amp;$N82&amp;$O82&amp;$P82&amp;$Q82=全球运价!$B$7:$B$7&amp;全球运价!$C$7:$C$7&amp;全球运价!$S$7:$S$7&amp;全球运价!$L$7:$L$7&amp;全球运价!$P$7:$P$7),全球运价!D$7:D$7)</f>
        <v>#DIV/0!</v>
      </c>
      <c r="L82" s="729" t="e">
        <f>LOOKUP(1,0/($M82&amp;$N82&amp;$O82&amp;$P82&amp;$Q82=全球运价!$B$7:$B$7&amp;全球运价!$C$7:$C$7&amp;全球运价!$S$7:$S$7&amp;全球运价!$L$7:$L$7&amp;全球运价!$P$7:$P$7),全球运价!E$7:E$7)</f>
        <v>#DIV/0!</v>
      </c>
      <c r="M82" s="695" t="s">
        <v>173</v>
      </c>
      <c r="N82" s="677" t="s">
        <v>173</v>
      </c>
      <c r="O82" s="677" t="s">
        <v>65</v>
      </c>
      <c r="P82" s="674" t="s">
        <v>122</v>
      </c>
      <c r="Q82" s="677" t="s">
        <v>90</v>
      </c>
    </row>
    <row r="83" spans="1:18" s="677" customFormat="1" ht="19.5" customHeight="1">
      <c r="A83" s="777" t="s">
        <v>175</v>
      </c>
      <c r="B83" s="1007" t="s">
        <v>3039</v>
      </c>
      <c r="C83" s="1055" t="s">
        <v>171</v>
      </c>
      <c r="D83" s="1092"/>
      <c r="E83" s="1056"/>
      <c r="F83" s="772" t="s">
        <v>172</v>
      </c>
      <c r="G83" s="994" t="s">
        <v>173</v>
      </c>
      <c r="H83" s="776">
        <v>25</v>
      </c>
      <c r="I83" s="766" t="e">
        <f t="shared" si="7"/>
        <v>#DIV/0!</v>
      </c>
      <c r="J83" s="729" t="e">
        <f t="shared" si="8"/>
        <v>#DIV/0!</v>
      </c>
      <c r="K83" s="729" t="e">
        <f>LOOKUP(1,0/($M83&amp;$N83&amp;$O83&amp;$P83&amp;$Q83=全球运价!$B$7:$B$7&amp;全球运价!$C$7:$C$7&amp;全球运价!$S$7:$S$7&amp;全球运价!$L$7:$L$7&amp;全球运价!$P$7:$P$7),全球运价!D$7:D$7)</f>
        <v>#DIV/0!</v>
      </c>
      <c r="L83" s="729" t="e">
        <f>LOOKUP(1,0/($M83&amp;$N83&amp;$O83&amp;$P83&amp;$Q83=全球运价!$B$7:$B$7&amp;全球运价!$C$7:$C$7&amp;全球运价!$S$7:$S$7&amp;全球运价!$L$7:$L$7&amp;全球运价!$P$7:$P$7),全球运价!E$7:E$7)</f>
        <v>#DIV/0!</v>
      </c>
      <c r="M83" s="792" t="s">
        <v>176</v>
      </c>
      <c r="N83" s="677" t="s">
        <v>173</v>
      </c>
      <c r="O83" s="677" t="s">
        <v>65</v>
      </c>
      <c r="P83" s="674" t="s">
        <v>106</v>
      </c>
      <c r="Q83" s="677" t="s">
        <v>90</v>
      </c>
    </row>
    <row r="84" spans="1:18" s="677" customFormat="1" ht="19.5" customHeight="1">
      <c r="A84" s="778" t="s">
        <v>177</v>
      </c>
      <c r="B84" s="1007" t="s">
        <v>3040</v>
      </c>
      <c r="C84" s="1055" t="s">
        <v>171</v>
      </c>
      <c r="D84" s="1092"/>
      <c r="E84" s="1056"/>
      <c r="F84" s="772" t="s">
        <v>172</v>
      </c>
      <c r="G84" s="994" t="s">
        <v>173</v>
      </c>
      <c r="H84" s="774">
        <v>25</v>
      </c>
      <c r="I84" s="766" t="e">
        <f t="shared" si="7"/>
        <v>#DIV/0!</v>
      </c>
      <c r="J84" s="729" t="e">
        <f t="shared" si="8"/>
        <v>#DIV/0!</v>
      </c>
      <c r="K84" s="729" t="e">
        <f>LOOKUP(1,0/($M84&amp;$N84&amp;$O84&amp;$P84&amp;$Q84=全球运价!$B$7:$B$7&amp;全球运价!$C$7:$C$7&amp;全球运价!$S$7:$S$7&amp;全球运价!$L$7:$L$7&amp;全球运价!$P$7:$P$7),全球运价!D$7:D$7)</f>
        <v>#DIV/0!</v>
      </c>
      <c r="L84" s="729" t="e">
        <f>LOOKUP(1,0/($M84&amp;$N84&amp;$O84&amp;$P84&amp;$Q84=全球运价!$B$7:$B$7&amp;全球运价!$C$7:$C$7&amp;全球运价!$S$7:$S$7&amp;全球运价!$L$7:$L$7&amp;全球运价!$P$7:$P$7),全球运价!E$7:E$7)</f>
        <v>#DIV/0!</v>
      </c>
      <c r="M84" s="792" t="s">
        <v>176</v>
      </c>
      <c r="N84" s="677" t="s">
        <v>173</v>
      </c>
      <c r="O84" s="677" t="s">
        <v>65</v>
      </c>
      <c r="P84" s="674" t="s">
        <v>122</v>
      </c>
      <c r="Q84" s="677" t="s">
        <v>90</v>
      </c>
    </row>
    <row r="85" spans="1:18" s="677" customFormat="1" ht="19.5" customHeight="1">
      <c r="A85" s="1089" t="s">
        <v>178</v>
      </c>
      <c r="B85" s="1090"/>
      <c r="C85" s="1090"/>
      <c r="D85" s="1090"/>
      <c r="E85" s="1090"/>
      <c r="F85" s="1090"/>
      <c r="G85" s="1090"/>
      <c r="H85" s="1091"/>
      <c r="I85" s="766"/>
      <c r="J85" s="729"/>
      <c r="K85" s="729"/>
      <c r="L85" s="729"/>
    </row>
    <row r="86" spans="1:18" s="677" customFormat="1" ht="19.5" customHeight="1">
      <c r="A86" s="1162" t="s">
        <v>179</v>
      </c>
      <c r="B86" s="1162"/>
      <c r="C86" s="1162"/>
      <c r="D86" s="1162"/>
      <c r="E86" s="1162"/>
      <c r="F86" s="1162"/>
      <c r="G86" s="1162"/>
      <c r="H86" s="1163"/>
      <c r="I86" s="766" t="str">
        <f t="shared" ref="I86:I142" si="9">IF(J86="","",IF(J86="SYSTEM PRICE","",IF(B86=J86,"-","check")))</f>
        <v/>
      </c>
      <c r="J86" s="729"/>
      <c r="K86" s="729"/>
      <c r="L86" s="729"/>
    </row>
    <row r="87" spans="1:18" s="677" customFormat="1" ht="19.5" customHeight="1">
      <c r="A87" s="1162" t="s">
        <v>180</v>
      </c>
      <c r="B87" s="1162"/>
      <c r="C87" s="1162"/>
      <c r="D87" s="1162"/>
      <c r="E87" s="1162"/>
      <c r="F87" s="1162"/>
      <c r="G87" s="1162"/>
      <c r="H87" s="1163"/>
      <c r="I87" s="766" t="str">
        <f t="shared" si="9"/>
        <v/>
      </c>
      <c r="J87" s="729"/>
      <c r="K87" s="729"/>
      <c r="L87" s="729"/>
    </row>
    <row r="88" spans="1:18" s="678" customFormat="1" ht="19.5" customHeight="1">
      <c r="A88" s="1164" t="s">
        <v>181</v>
      </c>
      <c r="B88" s="1165"/>
      <c r="C88" s="1165"/>
      <c r="D88" s="1165"/>
      <c r="E88" s="1165"/>
      <c r="F88" s="1165"/>
      <c r="G88" s="1165"/>
      <c r="H88" s="1166"/>
      <c r="I88" s="766" t="str">
        <f t="shared" si="9"/>
        <v/>
      </c>
      <c r="J88" s="729"/>
      <c r="K88" s="729"/>
      <c r="L88" s="729"/>
      <c r="M88" s="677"/>
      <c r="N88" s="677"/>
      <c r="O88" s="677"/>
      <c r="Q88" s="677"/>
    </row>
    <row r="89" spans="1:18" s="676" customFormat="1" ht="19.5" customHeight="1">
      <c r="A89" s="1155"/>
      <c r="B89" s="1156"/>
      <c r="C89" s="1156"/>
      <c r="D89" s="1156"/>
      <c r="E89" s="1156"/>
      <c r="F89" s="1156"/>
      <c r="G89" s="730"/>
      <c r="H89" s="744"/>
      <c r="I89" s="766" t="str">
        <f t="shared" si="9"/>
        <v/>
      </c>
      <c r="J89" s="729"/>
      <c r="K89" s="729"/>
      <c r="L89" s="729"/>
      <c r="M89" s="681"/>
      <c r="N89" s="677"/>
      <c r="O89" s="677"/>
      <c r="Q89" s="677"/>
    </row>
    <row r="90" spans="1:18" ht="19.5" customHeight="1">
      <c r="A90" s="715" t="s">
        <v>182</v>
      </c>
      <c r="B90" s="716" t="s">
        <v>19</v>
      </c>
      <c r="C90" s="1068" t="s">
        <v>20</v>
      </c>
      <c r="D90" s="1068"/>
      <c r="E90" s="1068"/>
      <c r="F90" s="718" t="s">
        <v>21</v>
      </c>
      <c r="G90" s="718" t="s">
        <v>22</v>
      </c>
      <c r="H90" s="719" t="s">
        <v>23</v>
      </c>
      <c r="I90" s="766" t="str">
        <f t="shared" si="9"/>
        <v/>
      </c>
      <c r="J90" s="765" t="s">
        <v>10</v>
      </c>
      <c r="K90" s="729" t="s">
        <v>11</v>
      </c>
      <c r="L90" s="729" t="s">
        <v>12</v>
      </c>
      <c r="M90" s="700" t="s">
        <v>13</v>
      </c>
      <c r="N90" s="700" t="s">
        <v>14</v>
      </c>
      <c r="O90" s="700" t="s">
        <v>15</v>
      </c>
      <c r="P90" s="700" t="s">
        <v>16</v>
      </c>
      <c r="Q90" s="700" t="s">
        <v>17</v>
      </c>
      <c r="R90" s="769"/>
    </row>
    <row r="91" spans="1:18" s="677" customFormat="1" ht="19.5" customHeight="1">
      <c r="A91" s="780" t="s">
        <v>183</v>
      </c>
      <c r="B91" s="1007" t="s">
        <v>3044</v>
      </c>
      <c r="C91" s="1055" t="s">
        <v>50</v>
      </c>
      <c r="D91" s="1092"/>
      <c r="E91" s="1056"/>
      <c r="F91" s="771" t="s">
        <v>167</v>
      </c>
      <c r="G91" s="994" t="s">
        <v>28</v>
      </c>
      <c r="H91" s="774">
        <v>25</v>
      </c>
      <c r="I91" s="766" t="e">
        <f t="shared" si="9"/>
        <v>#DIV/0!</v>
      </c>
      <c r="J91" s="729" t="e">
        <f t="shared" ref="J91:J97" si="10">"USD "&amp;IF(K91&lt;0,"( "&amp;-K91&amp;" )",K91)&amp;" / "&amp;IF(L91&lt;0,"( "&amp;-L91&amp;" )",L91)</f>
        <v>#DIV/0!</v>
      </c>
      <c r="K91" s="729" t="e">
        <f>LOOKUP(1,0/($M91&amp;$N91&amp;$O91&amp;$P91&amp;$Q91=全球运价!$B$7:$B$7&amp;全球运价!$C$7:$C$7&amp;全球运价!$S$7:$S$7&amp;全球运价!$L$7:$L$7&amp;全球运价!$P$7:$P$7),全球运价!D$7:D$7)</f>
        <v>#DIV/0!</v>
      </c>
      <c r="L91" s="729" t="e">
        <f>LOOKUP(1,0/($M91&amp;$N91&amp;$O91&amp;$P91&amp;$Q91=全球运价!$B$7:$B$7&amp;全球运价!$C$7:$C$7&amp;全球运价!$S$7:$S$7&amp;全球运价!$L$7:$L$7&amp;全球运价!$P$7:$P$7),全球运价!E$7:E$7)</f>
        <v>#DIV/0!</v>
      </c>
      <c r="M91" s="792" t="s">
        <v>184</v>
      </c>
      <c r="N91" s="677" t="s">
        <v>184</v>
      </c>
      <c r="O91" s="677" t="s">
        <v>65</v>
      </c>
      <c r="P91" s="677" t="s">
        <v>66</v>
      </c>
      <c r="Q91" s="677" t="s">
        <v>90</v>
      </c>
    </row>
    <row r="92" spans="1:18" s="677" customFormat="1" ht="19.5" customHeight="1">
      <c r="A92" s="780" t="s">
        <v>185</v>
      </c>
      <c r="B92" s="1007" t="s">
        <v>3045</v>
      </c>
      <c r="C92" s="1055" t="s">
        <v>50</v>
      </c>
      <c r="D92" s="1092"/>
      <c r="E92" s="1056"/>
      <c r="F92" s="771" t="s">
        <v>167</v>
      </c>
      <c r="G92" s="994" t="s">
        <v>28</v>
      </c>
      <c r="H92" s="774">
        <v>25</v>
      </c>
      <c r="I92" s="766"/>
      <c r="J92" s="729"/>
      <c r="K92" s="729"/>
      <c r="L92" s="729"/>
      <c r="M92" s="792"/>
    </row>
    <row r="93" spans="1:18" s="677" customFormat="1" ht="19.5" customHeight="1">
      <c r="A93" s="780" t="s">
        <v>186</v>
      </c>
      <c r="B93" s="737" t="s">
        <v>187</v>
      </c>
      <c r="C93" s="1055" t="s">
        <v>50</v>
      </c>
      <c r="D93" s="1092"/>
      <c r="E93" s="1056"/>
      <c r="F93" s="771" t="s">
        <v>167</v>
      </c>
      <c r="G93" s="772" t="s">
        <v>184</v>
      </c>
      <c r="H93" s="774">
        <v>45</v>
      </c>
      <c r="I93" s="766"/>
      <c r="J93" s="729"/>
      <c r="K93" s="729"/>
      <c r="L93" s="729"/>
      <c r="M93" s="792"/>
    </row>
    <row r="94" spans="1:18" s="677" customFormat="1" ht="19.5" customHeight="1">
      <c r="A94" s="770" t="s">
        <v>188</v>
      </c>
      <c r="B94" s="1003" t="s">
        <v>3041</v>
      </c>
      <c r="C94" s="1055" t="s">
        <v>50</v>
      </c>
      <c r="D94" s="1092"/>
      <c r="E94" s="1056"/>
      <c r="F94" s="771" t="s">
        <v>167</v>
      </c>
      <c r="G94" s="772" t="s">
        <v>184</v>
      </c>
      <c r="H94" s="774">
        <v>35</v>
      </c>
      <c r="I94" s="766" t="e">
        <f t="shared" si="9"/>
        <v>#DIV/0!</v>
      </c>
      <c r="J94" s="729" t="e">
        <f t="shared" si="10"/>
        <v>#DIV/0!</v>
      </c>
      <c r="K94" s="729" t="e">
        <f>LOOKUP(1,0/($M94&amp;$N94&amp;$O94&amp;$P94&amp;$Q94=全球运价!$B$7:$B$7&amp;全球运价!$C$7:$C$7&amp;全球运价!$S$7:$S$7&amp;全球运价!$L$7:$L$7&amp;全球运价!$P$7:$P$7),全球运价!D$7:D$7)</f>
        <v>#DIV/0!</v>
      </c>
      <c r="L94" s="729" t="e">
        <f>LOOKUP(1,0/($M94&amp;$N94&amp;$O94&amp;$P94&amp;$Q94=全球运价!$B$7:$B$7&amp;全球运价!$C$7:$C$7&amp;全球运价!$S$7:$S$7&amp;全球运价!$L$7:$L$7&amp;全球运价!$P$7:$P$7),全球运价!E$7:E$7)</f>
        <v>#DIV/0!</v>
      </c>
      <c r="M94" s="695" t="s">
        <v>189</v>
      </c>
      <c r="N94" s="677" t="s">
        <v>184</v>
      </c>
      <c r="O94" s="677" t="s">
        <v>65</v>
      </c>
      <c r="P94" s="677" t="s">
        <v>66</v>
      </c>
      <c r="Q94" s="677" t="s">
        <v>90</v>
      </c>
    </row>
    <row r="95" spans="1:18" s="677" customFormat="1" ht="19.5" customHeight="1">
      <c r="A95" s="780" t="s">
        <v>190</v>
      </c>
      <c r="B95" s="1003" t="s">
        <v>3042</v>
      </c>
      <c r="C95" s="1055" t="s">
        <v>50</v>
      </c>
      <c r="D95" s="1092"/>
      <c r="E95" s="1056"/>
      <c r="F95" s="771" t="s">
        <v>167</v>
      </c>
      <c r="G95" s="772" t="s">
        <v>184</v>
      </c>
      <c r="H95" s="774">
        <v>28</v>
      </c>
      <c r="I95" s="766" t="e">
        <f t="shared" si="9"/>
        <v>#DIV/0!</v>
      </c>
      <c r="J95" s="729" t="e">
        <f t="shared" si="10"/>
        <v>#DIV/0!</v>
      </c>
      <c r="K95" s="729" t="e">
        <f>LOOKUP(1,0/($M95&amp;$N95&amp;$O95&amp;$P95&amp;$Q95=全球运价!$B$7:$B$7&amp;全球运价!$C$7:$C$7&amp;全球运价!$S$7:$S$7&amp;全球运价!$L$7:$L$7&amp;全球运价!$P$7:$P$7),全球运价!D$7:D$7)</f>
        <v>#DIV/0!</v>
      </c>
      <c r="L95" s="729" t="e">
        <f>LOOKUP(1,0/($M95&amp;$N95&amp;$O95&amp;$P95&amp;$Q95=全球运价!$B$7:$B$7&amp;全球运价!$C$7:$C$7&amp;全球运价!$S$7:$S$7&amp;全球运价!$L$7:$L$7&amp;全球运价!$P$7:$P$7),全球运价!E$7:E$7)</f>
        <v>#DIV/0!</v>
      </c>
      <c r="M95" s="792" t="s">
        <v>191</v>
      </c>
      <c r="N95" s="677" t="s">
        <v>184</v>
      </c>
      <c r="O95" s="677" t="s">
        <v>65</v>
      </c>
      <c r="P95" s="677" t="s">
        <v>66</v>
      </c>
      <c r="Q95" s="677" t="s">
        <v>90</v>
      </c>
    </row>
    <row r="96" spans="1:18" s="677" customFormat="1" ht="19.5" customHeight="1">
      <c r="A96" s="777" t="s">
        <v>192</v>
      </c>
      <c r="B96" s="1003" t="s">
        <v>3042</v>
      </c>
      <c r="C96" s="1055" t="s">
        <v>50</v>
      </c>
      <c r="D96" s="1092"/>
      <c r="E96" s="1056"/>
      <c r="F96" s="771" t="s">
        <v>167</v>
      </c>
      <c r="G96" s="781" t="s">
        <v>184</v>
      </c>
      <c r="H96" s="776">
        <v>28</v>
      </c>
      <c r="I96" s="766" t="e">
        <f t="shared" si="9"/>
        <v>#DIV/0!</v>
      </c>
      <c r="J96" s="729" t="e">
        <f t="shared" si="10"/>
        <v>#DIV/0!</v>
      </c>
      <c r="K96" s="729" t="e">
        <f>LOOKUP(1,0/($M96&amp;$N96&amp;$O96&amp;$P96&amp;$Q96=全球运价!$B$7:$B$7&amp;全球运价!$C$7:$C$7&amp;全球运价!$S$7:$S$7&amp;全球运价!$L$7:$L$7&amp;全球运价!$P$7:$P$7),全球运价!D$7:D$7)</f>
        <v>#DIV/0!</v>
      </c>
      <c r="L96" s="729" t="e">
        <f>LOOKUP(1,0/($M96&amp;$N96&amp;$O96&amp;$P96&amp;$Q96=全球运价!$B$7:$B$7&amp;全球运价!$C$7:$C$7&amp;全球运价!$S$7:$S$7&amp;全球运价!$L$7:$L$7&amp;全球运价!$P$7:$P$7),全球运价!E$7:E$7)</f>
        <v>#DIV/0!</v>
      </c>
      <c r="M96" s="792" t="s">
        <v>193</v>
      </c>
      <c r="N96" s="677" t="s">
        <v>184</v>
      </c>
      <c r="O96" s="677" t="s">
        <v>65</v>
      </c>
      <c r="P96" s="677" t="s">
        <v>66</v>
      </c>
      <c r="Q96" s="677" t="s">
        <v>90</v>
      </c>
    </row>
    <row r="97" spans="1:18" s="677" customFormat="1" ht="19.5" customHeight="1">
      <c r="A97" s="780" t="s">
        <v>194</v>
      </c>
      <c r="B97" s="1003" t="s">
        <v>3043</v>
      </c>
      <c r="C97" s="1055" t="s">
        <v>50</v>
      </c>
      <c r="D97" s="1092"/>
      <c r="E97" s="1056"/>
      <c r="F97" s="771" t="s">
        <v>167</v>
      </c>
      <c r="G97" s="772" t="s">
        <v>184</v>
      </c>
      <c r="H97" s="774">
        <v>28</v>
      </c>
      <c r="I97" s="766" t="e">
        <f t="shared" si="9"/>
        <v>#DIV/0!</v>
      </c>
      <c r="J97" s="729" t="e">
        <f t="shared" si="10"/>
        <v>#DIV/0!</v>
      </c>
      <c r="K97" s="729" t="e">
        <f>LOOKUP(1,0/($M97&amp;$N97&amp;$O97&amp;$P97&amp;$Q97=全球运价!$B$7:$B$7&amp;全球运价!$C$7:$C$7&amp;全球运价!$S$7:$S$7&amp;全球运价!$L$7:$L$7&amp;全球运价!$P$7:$P$7),全球运价!D$7:D$7)</f>
        <v>#DIV/0!</v>
      </c>
      <c r="L97" s="729" t="e">
        <f>LOOKUP(1,0/($M97&amp;$N97&amp;$O97&amp;$P97&amp;$Q97=全球运价!$B$7:$B$7&amp;全球运价!$C$7:$C$7&amp;全球运价!$S$7:$S$7&amp;全球运价!$L$7:$L$7&amp;全球运价!$P$7:$P$7),全球运价!E$7:E$7)</f>
        <v>#DIV/0!</v>
      </c>
      <c r="M97" s="792" t="s">
        <v>195</v>
      </c>
      <c r="N97" s="677" t="s">
        <v>184</v>
      </c>
      <c r="O97" s="677" t="s">
        <v>65</v>
      </c>
      <c r="P97" s="677" t="s">
        <v>66</v>
      </c>
      <c r="Q97" s="677" t="s">
        <v>90</v>
      </c>
    </row>
    <row r="98" spans="1:18" s="677" customFormat="1" ht="19.5" customHeight="1">
      <c r="A98" s="1089" t="s">
        <v>178</v>
      </c>
      <c r="B98" s="1090"/>
      <c r="C98" s="1090"/>
      <c r="D98" s="1090"/>
      <c r="E98" s="1090"/>
      <c r="F98" s="1090"/>
      <c r="G98" s="1090"/>
      <c r="H98" s="1091"/>
      <c r="I98" s="766"/>
      <c r="J98" s="729"/>
      <c r="K98" s="729"/>
      <c r="L98" s="729"/>
    </row>
    <row r="99" spans="1:18" s="677" customFormat="1" ht="24.75" customHeight="1">
      <c r="A99" s="1157" t="s">
        <v>179</v>
      </c>
      <c r="B99" s="1157"/>
      <c r="C99" s="1157"/>
      <c r="D99" s="1157"/>
      <c r="E99" s="1157"/>
      <c r="F99" s="1157"/>
      <c r="G99" s="1157"/>
      <c r="H99" s="1158"/>
      <c r="I99" s="766" t="str">
        <f t="shared" si="9"/>
        <v/>
      </c>
      <c r="J99" s="729"/>
      <c r="K99" s="729"/>
      <c r="L99" s="729"/>
    </row>
    <row r="100" spans="1:18" s="678" customFormat="1" ht="19.5" customHeight="1">
      <c r="A100" s="1159" t="s">
        <v>181</v>
      </c>
      <c r="B100" s="1160"/>
      <c r="C100" s="1160"/>
      <c r="D100" s="1160"/>
      <c r="E100" s="1160"/>
      <c r="F100" s="1160"/>
      <c r="G100" s="1160"/>
      <c r="H100" s="1161"/>
      <c r="I100" s="766" t="str">
        <f t="shared" si="9"/>
        <v/>
      </c>
      <c r="J100" s="729"/>
      <c r="K100" s="729"/>
      <c r="L100" s="729"/>
      <c r="M100" s="677"/>
      <c r="N100" s="677"/>
      <c r="O100" s="677"/>
      <c r="Q100" s="677"/>
    </row>
    <row r="101" spans="1:18" s="676" customFormat="1" ht="19.5" customHeight="1">
      <c r="A101" s="1155"/>
      <c r="B101" s="1156"/>
      <c r="C101" s="1156"/>
      <c r="D101" s="1156"/>
      <c r="E101" s="1156"/>
      <c r="F101" s="1156"/>
      <c r="G101" s="730"/>
      <c r="H101" s="744"/>
      <c r="I101" s="766" t="str">
        <f t="shared" si="9"/>
        <v/>
      </c>
      <c r="J101" s="729"/>
      <c r="K101" s="729"/>
      <c r="L101" s="729"/>
      <c r="M101" s="681"/>
      <c r="N101" s="677"/>
      <c r="O101" s="677"/>
      <c r="Q101" s="677"/>
    </row>
    <row r="102" spans="1:18" ht="19.5" customHeight="1">
      <c r="A102" s="715" t="s">
        <v>196</v>
      </c>
      <c r="B102" s="716" t="s">
        <v>19</v>
      </c>
      <c r="C102" s="1071" t="s">
        <v>197</v>
      </c>
      <c r="D102" s="1071"/>
      <c r="E102" s="716" t="s">
        <v>20</v>
      </c>
      <c r="F102" s="718" t="s">
        <v>21</v>
      </c>
      <c r="G102" s="718" t="s">
        <v>22</v>
      </c>
      <c r="H102" s="719" t="s">
        <v>23</v>
      </c>
      <c r="I102" s="766" t="str">
        <f t="shared" si="9"/>
        <v/>
      </c>
      <c r="J102" s="729" t="s">
        <v>10</v>
      </c>
      <c r="K102" s="729" t="s">
        <v>11</v>
      </c>
      <c r="L102" s="729" t="s">
        <v>12</v>
      </c>
      <c r="M102" s="700" t="s">
        <v>13</v>
      </c>
      <c r="N102" s="700" t="s">
        <v>14</v>
      </c>
      <c r="O102" s="700" t="s">
        <v>15</v>
      </c>
      <c r="P102" s="700" t="s">
        <v>16</v>
      </c>
      <c r="Q102" s="700" t="s">
        <v>17</v>
      </c>
      <c r="R102" s="769"/>
    </row>
    <row r="103" spans="1:18" s="677" customFormat="1" ht="19.5" customHeight="1">
      <c r="A103" s="770" t="s">
        <v>198</v>
      </c>
      <c r="B103" s="1007" t="s">
        <v>199</v>
      </c>
      <c r="C103" s="1055">
        <v>0</v>
      </c>
      <c r="D103" s="1056"/>
      <c r="E103" s="737" t="s">
        <v>166</v>
      </c>
      <c r="F103" s="724" t="s">
        <v>200</v>
      </c>
      <c r="G103" s="996" t="s">
        <v>28</v>
      </c>
      <c r="H103" s="774">
        <v>25</v>
      </c>
      <c r="I103" s="766" t="e">
        <f t="shared" si="9"/>
        <v>#DIV/0!</v>
      </c>
      <c r="J103" s="729" t="e">
        <f t="shared" ref="J103:J120" si="11">"USD "&amp;IF(K103&lt;0,"( "&amp;-K103&amp;" )",K103)&amp;" / "&amp;IF(L103&lt;0,"( "&amp;-L103&amp;" )",L103)</f>
        <v>#DIV/0!</v>
      </c>
      <c r="K103" s="729" t="e">
        <f>LOOKUP(1,0/($M103&amp;$N103&amp;$O103&amp;$P103&amp;$Q103=全球运价!$B$7:$B$7&amp;全球运价!$C$7:$C$7&amp;全球运价!$S$7:$S$7&amp;全球运价!$L$7:$L$7&amp;全球运价!$P$7:$P$7),全球运价!D$7:D$7)</f>
        <v>#DIV/0!</v>
      </c>
      <c r="L103" s="729" t="e">
        <f>LOOKUP(1,0/($M103&amp;$N103&amp;$O103&amp;$P103&amp;$Q103=全球运价!$B$7:$B$7&amp;全球运价!$C$7:$C$7&amp;全球运价!$S$7:$S$7&amp;全球运价!$L$7:$L$7&amp;全球运价!$P$7:$P$7),全球运价!E$7:E$7)</f>
        <v>#DIV/0!</v>
      </c>
      <c r="M103" s="695" t="s">
        <v>201</v>
      </c>
      <c r="N103" s="677" t="s">
        <v>201</v>
      </c>
      <c r="O103" s="677" t="s">
        <v>65</v>
      </c>
      <c r="P103" s="677" t="s">
        <v>66</v>
      </c>
      <c r="Q103" s="677" t="s">
        <v>90</v>
      </c>
    </row>
    <row r="104" spans="1:18" s="677" customFormat="1" ht="19.5" customHeight="1">
      <c r="A104" s="770" t="s">
        <v>202</v>
      </c>
      <c r="B104" s="1007" t="s">
        <v>3046</v>
      </c>
      <c r="C104" s="1055">
        <v>0</v>
      </c>
      <c r="D104" s="1056"/>
      <c r="E104" s="737" t="s">
        <v>166</v>
      </c>
      <c r="F104" s="724" t="s">
        <v>200</v>
      </c>
      <c r="G104" s="997" t="s">
        <v>28</v>
      </c>
      <c r="H104" s="774" t="s">
        <v>203</v>
      </c>
      <c r="I104" s="766" t="e">
        <f t="shared" si="9"/>
        <v>#DIV/0!</v>
      </c>
      <c r="J104" s="729" t="e">
        <f t="shared" si="11"/>
        <v>#DIV/0!</v>
      </c>
      <c r="K104" s="729" t="e">
        <f>LOOKUP(1,0/($M104&amp;$N104&amp;$O104&amp;$P104&amp;$Q104=全球运价!$B$7:$B$7&amp;全球运价!$C$7:$C$7&amp;全球运价!$S$7:$S$7&amp;全球运价!$L$7:$L$7&amp;全球运价!$P$7:$P$7),全球运价!D$7:D$7)</f>
        <v>#DIV/0!</v>
      </c>
      <c r="L104" s="729" t="e">
        <f>LOOKUP(1,0/($M104&amp;$N104&amp;$O104&amp;$P104&amp;$Q104=全球运价!$B$7:$B$7&amp;全球运价!$C$7:$C$7&amp;全球运价!$S$7:$S$7&amp;全球运价!$L$7:$L$7&amp;全球运价!$P$7:$P$7),全球运价!E$7:E$7)</f>
        <v>#DIV/0!</v>
      </c>
      <c r="M104" s="792" t="s">
        <v>204</v>
      </c>
      <c r="N104" s="677" t="s">
        <v>204</v>
      </c>
      <c r="O104" s="677" t="s">
        <v>65</v>
      </c>
      <c r="P104" s="677" t="s">
        <v>66</v>
      </c>
      <c r="Q104" s="677" t="s">
        <v>90</v>
      </c>
    </row>
    <row r="105" spans="1:18" s="677" customFormat="1" ht="19.5" customHeight="1">
      <c r="A105" s="770" t="s">
        <v>205</v>
      </c>
      <c r="B105" s="1007" t="s">
        <v>3047</v>
      </c>
      <c r="C105" s="1055" t="s">
        <v>206</v>
      </c>
      <c r="D105" s="1056"/>
      <c r="E105" s="737" t="s">
        <v>166</v>
      </c>
      <c r="F105" s="724" t="s">
        <v>200</v>
      </c>
      <c r="G105" s="997" t="s">
        <v>28</v>
      </c>
      <c r="H105" s="774" t="s">
        <v>203</v>
      </c>
      <c r="I105" s="766" t="e">
        <f t="shared" si="9"/>
        <v>#DIV/0!</v>
      </c>
      <c r="J105" s="729" t="e">
        <f t="shared" si="11"/>
        <v>#DIV/0!</v>
      </c>
      <c r="K105" s="729" t="e">
        <f>LOOKUP(1,0/($M105&amp;$N105&amp;$O105&amp;$P105&amp;$Q105=全球运价!$B$7:$B$7&amp;全球运价!$C$7:$C$7&amp;全球运价!$S$7:$S$7&amp;全球运价!$L$7:$L$7&amp;全球运价!$P$7:$P$7),全球运价!D$7:D$7)</f>
        <v>#DIV/0!</v>
      </c>
      <c r="L105" s="729" t="e">
        <f>LOOKUP(1,0/($M105&amp;$N105&amp;$O105&amp;$P105&amp;$Q105=全球运价!$B$7:$B$7&amp;全球运价!$C$7:$C$7&amp;全球运价!$S$7:$S$7&amp;全球运价!$L$7:$L$7&amp;全球运价!$P$7:$P$7),全球运价!E$7:E$7)</f>
        <v>#DIV/0!</v>
      </c>
      <c r="M105" s="792" t="s">
        <v>204</v>
      </c>
      <c r="N105" s="677" t="s">
        <v>204</v>
      </c>
      <c r="O105" s="677" t="s">
        <v>207</v>
      </c>
      <c r="P105" s="677" t="s">
        <v>66</v>
      </c>
      <c r="Q105" s="677" t="s">
        <v>90</v>
      </c>
    </row>
    <row r="106" spans="1:18" s="677" customFormat="1" ht="19.5" customHeight="1">
      <c r="A106" s="780" t="s">
        <v>208</v>
      </c>
      <c r="B106" s="1007" t="s">
        <v>3048</v>
      </c>
      <c r="C106" s="1055">
        <v>0</v>
      </c>
      <c r="D106" s="1056"/>
      <c r="E106" s="737" t="s">
        <v>166</v>
      </c>
      <c r="F106" s="724" t="s">
        <v>200</v>
      </c>
      <c r="G106" s="1031" t="s">
        <v>204</v>
      </c>
      <c r="H106" s="774">
        <v>25</v>
      </c>
      <c r="I106" s="766" t="e">
        <f t="shared" si="9"/>
        <v>#DIV/0!</v>
      </c>
      <c r="J106" s="729" t="e">
        <f t="shared" si="11"/>
        <v>#DIV/0!</v>
      </c>
      <c r="K106" s="729" t="e">
        <f>LOOKUP(1,0/($M106&amp;$N106&amp;$O106&amp;$P106&amp;$Q106=全球运价!$B$7:$B$7&amp;全球运价!$C$7:$C$7&amp;全球运价!$S$7:$S$7&amp;全球运价!$L$7:$L$7&amp;全球运价!$P$7:$P$7),全球运价!D$7:D$7)</f>
        <v>#DIV/0!</v>
      </c>
      <c r="L106" s="729" t="e">
        <f>LOOKUP(1,0/($M106&amp;$N106&amp;$O106&amp;$P106&amp;$Q106=全球运价!$B$7:$B$7&amp;全球运价!$C$7:$C$7&amp;全球运价!$S$7:$S$7&amp;全球运价!$L$7:$L$7&amp;全球运价!$P$7:$P$7),全球运价!E$7:E$7)</f>
        <v>#DIV/0!</v>
      </c>
      <c r="M106" s="792" t="s">
        <v>209</v>
      </c>
      <c r="N106" s="677" t="s">
        <v>204</v>
      </c>
      <c r="O106" s="677" t="s">
        <v>65</v>
      </c>
      <c r="P106" s="677" t="s">
        <v>66</v>
      </c>
      <c r="Q106" s="677" t="s">
        <v>90</v>
      </c>
    </row>
    <row r="107" spans="1:18" s="677" customFormat="1" ht="19.5" customHeight="1">
      <c r="A107" s="780" t="s">
        <v>210</v>
      </c>
      <c r="B107" s="1007" t="s">
        <v>3049</v>
      </c>
      <c r="C107" s="1055" t="s">
        <v>206</v>
      </c>
      <c r="D107" s="1056"/>
      <c r="E107" s="737" t="s">
        <v>166</v>
      </c>
      <c r="F107" s="724" t="s">
        <v>200</v>
      </c>
      <c r="G107" s="1031" t="s">
        <v>204</v>
      </c>
      <c r="H107" s="774">
        <v>25</v>
      </c>
      <c r="I107" s="766" t="e">
        <f t="shared" si="9"/>
        <v>#DIV/0!</v>
      </c>
      <c r="J107" s="729" t="e">
        <f t="shared" si="11"/>
        <v>#DIV/0!</v>
      </c>
      <c r="K107" s="729" t="e">
        <f>LOOKUP(1,0/($M107&amp;$N107&amp;$O107&amp;$P107&amp;$Q107=全球运价!$B$7:$B$7&amp;全球运价!$C$7:$C$7&amp;全球运价!$S$7:$S$7&amp;全球运价!$L$7:$L$7&amp;全球运价!$P$7:$P$7),全球运价!D$7:D$7)</f>
        <v>#DIV/0!</v>
      </c>
      <c r="L107" s="729" t="e">
        <f>LOOKUP(1,0/($M107&amp;$N107&amp;$O107&amp;$P107&amp;$Q107=全球运价!$B$7:$B$7&amp;全球运价!$C$7:$C$7&amp;全球运价!$S$7:$S$7&amp;全球运价!$L$7:$L$7&amp;全球运价!$P$7:$P$7),全球运价!E$7:E$7)</f>
        <v>#DIV/0!</v>
      </c>
      <c r="M107" s="792" t="s">
        <v>209</v>
      </c>
      <c r="N107" s="677" t="s">
        <v>204</v>
      </c>
      <c r="O107" s="677" t="s">
        <v>207</v>
      </c>
      <c r="P107" s="677" t="s">
        <v>66</v>
      </c>
      <c r="Q107" s="677" t="s">
        <v>90</v>
      </c>
    </row>
    <row r="108" spans="1:18" s="677" customFormat="1" ht="19.5" customHeight="1">
      <c r="A108" s="780" t="s">
        <v>211</v>
      </c>
      <c r="B108" s="1007" t="s">
        <v>3050</v>
      </c>
      <c r="C108" s="1055">
        <v>0</v>
      </c>
      <c r="D108" s="1056"/>
      <c r="E108" s="737" t="s">
        <v>166</v>
      </c>
      <c r="F108" s="724" t="s">
        <v>200</v>
      </c>
      <c r="G108" s="1031" t="s">
        <v>204</v>
      </c>
      <c r="H108" s="774">
        <v>28</v>
      </c>
      <c r="I108" s="766" t="e">
        <f t="shared" si="9"/>
        <v>#DIV/0!</v>
      </c>
      <c r="J108" s="729" t="e">
        <f t="shared" si="11"/>
        <v>#DIV/0!</v>
      </c>
      <c r="K108" s="729" t="e">
        <f>LOOKUP(1,0/($M108&amp;$N108&amp;$O108&amp;$P108&amp;$Q108=全球运价!$B$7:$B$7&amp;全球运价!$C$7:$C$7&amp;全球运价!$S$7:$S$7&amp;全球运价!$L$7:$L$7&amp;全球运价!$P$7:$P$7),全球运价!D$7:D$7)</f>
        <v>#DIV/0!</v>
      </c>
      <c r="L108" s="729" t="e">
        <f>LOOKUP(1,0/($M108&amp;$N108&amp;$O108&amp;$P108&amp;$Q108=全球运价!$B$7:$B$7&amp;全球运价!$C$7:$C$7&amp;全球运价!$S$7:$S$7&amp;全球运价!$L$7:$L$7&amp;全球运价!$P$7:$P$7),全球运价!E$7:E$7)</f>
        <v>#DIV/0!</v>
      </c>
      <c r="M108" s="792" t="s">
        <v>212</v>
      </c>
      <c r="N108" s="677" t="s">
        <v>204</v>
      </c>
      <c r="O108" s="677" t="s">
        <v>65</v>
      </c>
      <c r="P108" s="677" t="s">
        <v>66</v>
      </c>
      <c r="Q108" s="677" t="s">
        <v>90</v>
      </c>
    </row>
    <row r="109" spans="1:18" s="677" customFormat="1" ht="19.5" customHeight="1">
      <c r="A109" s="780" t="s">
        <v>213</v>
      </c>
      <c r="B109" s="1007" t="s">
        <v>3051</v>
      </c>
      <c r="C109" s="1055" t="s">
        <v>206</v>
      </c>
      <c r="D109" s="1056"/>
      <c r="E109" s="737" t="s">
        <v>166</v>
      </c>
      <c r="F109" s="724" t="s">
        <v>200</v>
      </c>
      <c r="G109" s="1031" t="s">
        <v>204</v>
      </c>
      <c r="H109" s="774">
        <v>28</v>
      </c>
      <c r="I109" s="766" t="e">
        <f t="shared" si="9"/>
        <v>#DIV/0!</v>
      </c>
      <c r="J109" s="729" t="e">
        <f t="shared" si="11"/>
        <v>#DIV/0!</v>
      </c>
      <c r="K109" s="729" t="e">
        <f>LOOKUP(1,0/($M109&amp;$N109&amp;$O109&amp;$P109&amp;$Q109=全球运价!$B$7:$B$7&amp;全球运价!$C$7:$C$7&amp;全球运价!$S$7:$S$7&amp;全球运价!$L$7:$L$7&amp;全球运价!$P$7:$P$7),全球运价!D$7:D$7)</f>
        <v>#DIV/0!</v>
      </c>
      <c r="L109" s="729" t="e">
        <f>LOOKUP(1,0/($M109&amp;$N109&amp;$O109&amp;$P109&amp;$Q109=全球运价!$B$7:$B$7&amp;全球运价!$C$7:$C$7&amp;全球运价!$S$7:$S$7&amp;全球运价!$L$7:$L$7&amp;全球运价!$P$7:$P$7),全球运价!E$7:E$7)</f>
        <v>#DIV/0!</v>
      </c>
      <c r="M109" s="792" t="s">
        <v>212</v>
      </c>
      <c r="N109" s="677" t="s">
        <v>204</v>
      </c>
      <c r="O109" s="677" t="s">
        <v>207</v>
      </c>
      <c r="P109" s="677" t="s">
        <v>66</v>
      </c>
      <c r="Q109" s="677" t="s">
        <v>90</v>
      </c>
    </row>
    <row r="110" spans="1:18" s="677" customFormat="1" ht="19.5" customHeight="1">
      <c r="A110" s="770" t="s">
        <v>214</v>
      </c>
      <c r="B110" s="1007" t="s">
        <v>3052</v>
      </c>
      <c r="C110" s="1055">
        <v>0</v>
      </c>
      <c r="D110" s="1056"/>
      <c r="E110" s="737" t="s">
        <v>166</v>
      </c>
      <c r="F110" s="724" t="s">
        <v>200</v>
      </c>
      <c r="G110" s="1031" t="s">
        <v>204</v>
      </c>
      <c r="H110" s="774">
        <v>60</v>
      </c>
      <c r="I110" s="766" t="e">
        <f t="shared" si="9"/>
        <v>#DIV/0!</v>
      </c>
      <c r="J110" s="729" t="e">
        <f t="shared" si="11"/>
        <v>#DIV/0!</v>
      </c>
      <c r="K110" s="729" t="e">
        <f>LOOKUP(1,0/($M110&amp;$N110&amp;$O110&amp;$P110&amp;$Q110=全球运价!$B$7:$B$7&amp;全球运价!$C$7:$C$7&amp;全球运价!$S$7:$S$7&amp;全球运价!$L$7:$L$7&amp;全球运价!$P$7:$P$7),全球运价!D$7:D$7)</f>
        <v>#DIV/0!</v>
      </c>
      <c r="L110" s="729" t="e">
        <f>LOOKUP(1,0/($M110&amp;$N110&amp;$O110&amp;$P110&amp;$Q110=全球运价!$B$7:$B$7&amp;全球运价!$C$7:$C$7&amp;全球运价!$S$7:$S$7&amp;全球运价!$L$7:$L$7&amp;全球运价!$P$7:$P$7),全球运价!E$7:E$7)</f>
        <v>#DIV/0!</v>
      </c>
      <c r="M110" s="695" t="s">
        <v>215</v>
      </c>
      <c r="N110" s="677" t="s">
        <v>204</v>
      </c>
      <c r="O110" s="677" t="s">
        <v>65</v>
      </c>
      <c r="P110" s="677" t="s">
        <v>66</v>
      </c>
      <c r="Q110" s="677" t="s">
        <v>90</v>
      </c>
    </row>
    <row r="111" spans="1:18" s="677" customFormat="1" ht="19.5" customHeight="1">
      <c r="A111" s="770" t="s">
        <v>216</v>
      </c>
      <c r="B111" s="1007" t="s">
        <v>3053</v>
      </c>
      <c r="C111" s="1055">
        <v>0</v>
      </c>
      <c r="D111" s="1056"/>
      <c r="E111" s="737" t="s">
        <v>166</v>
      </c>
      <c r="F111" s="724" t="s">
        <v>200</v>
      </c>
      <c r="G111" s="1031" t="s">
        <v>204</v>
      </c>
      <c r="H111" s="774">
        <v>60</v>
      </c>
      <c r="I111" s="766" t="e">
        <f t="shared" si="9"/>
        <v>#DIV/0!</v>
      </c>
      <c r="J111" s="729" t="e">
        <f t="shared" si="11"/>
        <v>#DIV/0!</v>
      </c>
      <c r="K111" s="729" t="e">
        <f>LOOKUP(1,0/($M111&amp;$N111&amp;$O111&amp;$P111&amp;$Q111=全球运价!$B$7:$B$7&amp;全球运价!$C$7:$C$7&amp;全球运价!$S$7:$S$7&amp;全球运价!$L$7:$L$7&amp;全球运价!$P$7:$P$7),全球运价!D$7:D$7)</f>
        <v>#DIV/0!</v>
      </c>
      <c r="L111" s="729" t="e">
        <f>LOOKUP(1,0/($M111&amp;$N111&amp;$O111&amp;$P111&amp;$Q111=全球运价!$B$7:$B$7&amp;全球运价!$C$7:$C$7&amp;全球运价!$S$7:$S$7&amp;全球运价!$L$7:$L$7&amp;全球运价!$P$7:$P$7),全球运价!E$7:E$7)</f>
        <v>#DIV/0!</v>
      </c>
      <c r="M111" s="695" t="s">
        <v>217</v>
      </c>
      <c r="N111" s="677" t="s">
        <v>204</v>
      </c>
      <c r="O111" s="677" t="s">
        <v>65</v>
      </c>
      <c r="P111" s="677" t="s">
        <v>66</v>
      </c>
      <c r="Q111" s="677" t="s">
        <v>90</v>
      </c>
    </row>
    <row r="112" spans="1:18" s="677" customFormat="1" ht="19.5" customHeight="1">
      <c r="A112" s="770" t="s">
        <v>218</v>
      </c>
      <c r="B112" s="1007" t="s">
        <v>3054</v>
      </c>
      <c r="C112" s="1055">
        <v>0</v>
      </c>
      <c r="D112" s="1056"/>
      <c r="E112" s="737" t="s">
        <v>166</v>
      </c>
      <c r="F112" s="724" t="s">
        <v>200</v>
      </c>
      <c r="G112" s="1031" t="s">
        <v>204</v>
      </c>
      <c r="H112" s="774">
        <v>60</v>
      </c>
      <c r="I112" s="766" t="e">
        <f t="shared" si="9"/>
        <v>#DIV/0!</v>
      </c>
      <c r="J112" s="729" t="e">
        <f t="shared" si="11"/>
        <v>#DIV/0!</v>
      </c>
      <c r="K112" s="729" t="e">
        <f>LOOKUP(1,0/($M112&amp;$N112&amp;$O112&amp;$P112&amp;$Q112=全球运价!$B$7:$B$7&amp;全球运价!$C$7:$C$7&amp;全球运价!$S$7:$S$7&amp;全球运价!$L$7:$L$7&amp;全球运价!$P$7:$P$7),全球运价!D$7:D$7)</f>
        <v>#DIV/0!</v>
      </c>
      <c r="L112" s="729" t="e">
        <f>LOOKUP(1,0/($M112&amp;$N112&amp;$O112&amp;$P112&amp;$Q112=全球运价!$B$7:$B$7&amp;全球运价!$C$7:$C$7&amp;全球运价!$S$7:$S$7&amp;全球运价!$L$7:$L$7&amp;全球运价!$P$7:$P$7),全球运价!E$7:E$7)</f>
        <v>#DIV/0!</v>
      </c>
      <c r="M112" s="695" t="s">
        <v>219</v>
      </c>
      <c r="N112" s="677" t="s">
        <v>204</v>
      </c>
      <c r="O112" s="677" t="s">
        <v>65</v>
      </c>
      <c r="P112" s="677" t="s">
        <v>66</v>
      </c>
      <c r="Q112" s="677" t="s">
        <v>90</v>
      </c>
    </row>
    <row r="113" spans="1:18" s="677" customFormat="1" ht="19.5" customHeight="1">
      <c r="A113" s="780" t="s">
        <v>220</v>
      </c>
      <c r="B113" s="1007" t="s">
        <v>3055</v>
      </c>
      <c r="C113" s="1055">
        <v>0</v>
      </c>
      <c r="D113" s="1056"/>
      <c r="E113" s="737" t="s">
        <v>221</v>
      </c>
      <c r="F113" s="12" t="s">
        <v>222</v>
      </c>
      <c r="G113" s="997" t="s">
        <v>28</v>
      </c>
      <c r="H113" s="774">
        <v>45</v>
      </c>
      <c r="I113" s="766" t="e">
        <f t="shared" si="9"/>
        <v>#DIV/0!</v>
      </c>
      <c r="J113" s="729" t="e">
        <f t="shared" si="11"/>
        <v>#DIV/0!</v>
      </c>
      <c r="K113" s="729" t="e">
        <f>LOOKUP(1,0/($M113&amp;$N113&amp;$O113&amp;$P113&amp;$Q113=全球运价!$B$7:$B$7&amp;全球运价!$C$7:$C$7&amp;全球运价!$S$7:$S$7&amp;全球运价!$L$7:$L$7&amp;全球运价!$P$7:$P$7),全球运价!D$7:D$7)</f>
        <v>#DIV/0!</v>
      </c>
      <c r="L113" s="729" t="e">
        <f>LOOKUP(1,0/($M113&amp;$N113&amp;$O113&amp;$P113&amp;$Q113=全球运价!$B$7:$B$7&amp;全球运价!$C$7:$C$7&amp;全球运价!$S$7:$S$7&amp;全球运价!$L$7:$L$7&amp;全球运价!$P$7:$P$7),全球运价!E$7:E$7)</f>
        <v>#DIV/0!</v>
      </c>
      <c r="M113" s="695" t="s">
        <v>223</v>
      </c>
      <c r="N113" s="677" t="s">
        <v>223</v>
      </c>
      <c r="O113" s="677" t="s">
        <v>65</v>
      </c>
      <c r="P113" s="677" t="s">
        <v>66</v>
      </c>
      <c r="Q113" s="677" t="s">
        <v>90</v>
      </c>
    </row>
    <row r="114" spans="1:18" s="677" customFormat="1" ht="19.5" customHeight="1">
      <c r="A114" s="780" t="s">
        <v>224</v>
      </c>
      <c r="B114" s="1007" t="s">
        <v>3056</v>
      </c>
      <c r="C114" s="1069">
        <v>0</v>
      </c>
      <c r="D114" s="1070"/>
      <c r="E114" s="737" t="s">
        <v>221</v>
      </c>
      <c r="F114" s="12" t="s">
        <v>222</v>
      </c>
      <c r="G114" s="997" t="s">
        <v>28</v>
      </c>
      <c r="H114" s="774">
        <v>45</v>
      </c>
      <c r="I114" s="766" t="e">
        <f t="shared" si="9"/>
        <v>#DIV/0!</v>
      </c>
      <c r="J114" s="729" t="e">
        <f t="shared" si="11"/>
        <v>#DIV/0!</v>
      </c>
      <c r="K114" s="729" t="e">
        <f>LOOKUP(1,0/($M114&amp;$N114&amp;$O114&amp;$P114&amp;$Q114=全球运价!$B$7:$B$7&amp;全球运价!$C$7:$C$7&amp;全球运价!$S$7:$S$7&amp;全球运价!$L$7:$L$7&amp;全球运价!$P$7:$P$7),全球运价!D$7:D$7)</f>
        <v>#DIV/0!</v>
      </c>
      <c r="L114" s="729" t="e">
        <f>LOOKUP(1,0/($M114&amp;$N114&amp;$O114&amp;$P114&amp;$Q114=全球运价!$B$7:$B$7&amp;全球运价!$C$7:$C$7&amp;全球运价!$S$7:$S$7&amp;全球运价!$L$7:$L$7&amp;全球运价!$P$7:$P$7),全球运价!E$7:E$7)</f>
        <v>#DIV/0!</v>
      </c>
      <c r="M114" s="695" t="s">
        <v>225</v>
      </c>
      <c r="N114" s="677" t="s">
        <v>225</v>
      </c>
      <c r="O114" s="677" t="s">
        <v>65</v>
      </c>
      <c r="P114" s="677" t="s">
        <v>66</v>
      </c>
      <c r="Q114" s="677" t="s">
        <v>90</v>
      </c>
    </row>
    <row r="115" spans="1:18" s="677" customFormat="1" ht="19.5" customHeight="1">
      <c r="A115" s="780" t="s">
        <v>226</v>
      </c>
      <c r="B115" s="1007" t="s">
        <v>3056</v>
      </c>
      <c r="C115" s="1069">
        <v>0</v>
      </c>
      <c r="D115" s="1070"/>
      <c r="E115" s="737" t="s">
        <v>221</v>
      </c>
      <c r="F115" s="12" t="s">
        <v>222</v>
      </c>
      <c r="G115" s="997" t="s">
        <v>28</v>
      </c>
      <c r="H115" s="774">
        <v>45</v>
      </c>
      <c r="I115" s="766" t="e">
        <f t="shared" si="9"/>
        <v>#DIV/0!</v>
      </c>
      <c r="J115" s="729" t="e">
        <f t="shared" si="11"/>
        <v>#DIV/0!</v>
      </c>
      <c r="K115" s="729" t="e">
        <f>LOOKUP(1,0/($M115&amp;$N115&amp;$O115&amp;$P115&amp;$Q115=全球运价!$B$7:$B$7&amp;全球运价!$C$7:$C$7&amp;全球运价!$S$7:$S$7&amp;全球运价!$L$7:$L$7&amp;全球运价!$P$7:$P$7),全球运价!D$7:D$7)</f>
        <v>#DIV/0!</v>
      </c>
      <c r="L115" s="729" t="e">
        <f>LOOKUP(1,0/($M115&amp;$N115&amp;$O115&amp;$P115&amp;$Q115=全球运价!$B$7:$B$7&amp;全球运价!$C$7:$C$7&amp;全球运价!$S$7:$S$7&amp;全球运价!$L$7:$L$7&amp;全球运价!$P$7:$P$7),全球运价!E$7:E$7)</f>
        <v>#DIV/0!</v>
      </c>
      <c r="M115" s="792" t="s">
        <v>227</v>
      </c>
      <c r="N115" s="677" t="s">
        <v>227</v>
      </c>
      <c r="O115" s="677" t="s">
        <v>65</v>
      </c>
      <c r="P115" s="677" t="s">
        <v>66</v>
      </c>
      <c r="Q115" s="677" t="s">
        <v>90</v>
      </c>
    </row>
    <row r="116" spans="1:18" s="677" customFormat="1" ht="19.5" customHeight="1">
      <c r="A116" s="780" t="s">
        <v>228</v>
      </c>
      <c r="B116" s="1018" t="s">
        <v>3056</v>
      </c>
      <c r="C116" s="1069">
        <v>0</v>
      </c>
      <c r="D116" s="1070"/>
      <c r="E116" s="737" t="s">
        <v>221</v>
      </c>
      <c r="F116" s="12" t="s">
        <v>222</v>
      </c>
      <c r="G116" s="997" t="s">
        <v>28</v>
      </c>
      <c r="H116" s="774">
        <v>45</v>
      </c>
      <c r="I116" s="766" t="e">
        <f t="shared" si="9"/>
        <v>#DIV/0!</v>
      </c>
      <c r="J116" s="729" t="e">
        <f t="shared" si="11"/>
        <v>#DIV/0!</v>
      </c>
      <c r="K116" s="729" t="e">
        <f>LOOKUP(1,0/($M116&amp;$N116&amp;$O116&amp;$P116&amp;$Q116=全球运价!$B$7:$B$7&amp;全球运价!$C$7:$C$7&amp;全球运价!$S$7:$S$7&amp;全球运价!$L$7:$L$7&amp;全球运价!$P$7:$P$7),全球运价!D$7:D$7)</f>
        <v>#DIV/0!</v>
      </c>
      <c r="L116" s="729" t="e">
        <f>LOOKUP(1,0/($M116&amp;$N116&amp;$O116&amp;$P116&amp;$Q116=全球运价!$B$7:$B$7&amp;全球运价!$C$7:$C$7&amp;全球运价!$S$7:$S$7&amp;全球运价!$L$7:$L$7&amp;全球运价!$P$7:$P$7),全球运价!E$7:E$7)</f>
        <v>#DIV/0!</v>
      </c>
      <c r="M116" s="792" t="s">
        <v>229</v>
      </c>
      <c r="N116" s="677" t="s">
        <v>229</v>
      </c>
      <c r="O116" s="677" t="s">
        <v>65</v>
      </c>
      <c r="P116" s="677" t="s">
        <v>66</v>
      </c>
      <c r="Q116" s="677" t="s">
        <v>90</v>
      </c>
    </row>
    <row r="117" spans="1:18" s="677" customFormat="1" ht="19.5" customHeight="1">
      <c r="A117" s="780" t="s">
        <v>230</v>
      </c>
      <c r="B117" s="1017" t="s">
        <v>3090</v>
      </c>
      <c r="C117" s="1152"/>
      <c r="D117" s="1152"/>
      <c r="E117" s="737" t="s">
        <v>50</v>
      </c>
      <c r="F117" s="772" t="s">
        <v>167</v>
      </c>
      <c r="G117" s="997" t="s">
        <v>28</v>
      </c>
      <c r="H117" s="785" t="s">
        <v>231</v>
      </c>
      <c r="I117" s="766" t="e">
        <f t="shared" si="9"/>
        <v>#DIV/0!</v>
      </c>
      <c r="J117" s="729" t="e">
        <f t="shared" si="11"/>
        <v>#DIV/0!</v>
      </c>
      <c r="K117" s="729" t="e">
        <f>LOOKUP(1,0/($M117&amp;$N117&amp;$O117&amp;$P117&amp;$Q117=全球运价!$B$7:$B$7&amp;全球运价!$C$7:$C$7&amp;全球运价!$S$7:$S$7&amp;全球运价!$L$7:$L$7&amp;全球运价!$P$7:$P$7),全球运价!D$7:D$7)</f>
        <v>#DIV/0!</v>
      </c>
      <c r="L117" s="729" t="e">
        <f>LOOKUP(1,0/($M117&amp;$N117&amp;$O117&amp;$P117&amp;$Q117=全球运价!$B$7:$B$7&amp;全球运价!$C$7:$C$7&amp;全球运价!$S$7:$S$7&amp;全球运价!$L$7:$L$7&amp;全球运价!$P$7:$P$7),全球运价!E$7:E$7)</f>
        <v>#DIV/0!</v>
      </c>
      <c r="M117" s="792" t="s">
        <v>232</v>
      </c>
      <c r="N117" s="677" t="s">
        <v>232</v>
      </c>
      <c r="O117" s="677" t="s">
        <v>65</v>
      </c>
      <c r="P117" s="677" t="s">
        <v>66</v>
      </c>
      <c r="Q117" s="677" t="s">
        <v>90</v>
      </c>
    </row>
    <row r="118" spans="1:18" s="677" customFormat="1" ht="19.5" customHeight="1">
      <c r="A118" s="780" t="s">
        <v>233</v>
      </c>
      <c r="B118" s="1018" t="s">
        <v>3091</v>
      </c>
      <c r="C118" s="1069">
        <v>0</v>
      </c>
      <c r="D118" s="1070"/>
      <c r="E118" s="737" t="s">
        <v>50</v>
      </c>
      <c r="F118" s="772" t="s">
        <v>167</v>
      </c>
      <c r="G118" s="1031" t="s">
        <v>232</v>
      </c>
      <c r="H118" s="774" t="s">
        <v>234</v>
      </c>
      <c r="I118" s="766" t="e">
        <f t="shared" si="9"/>
        <v>#DIV/0!</v>
      </c>
      <c r="J118" s="729" t="e">
        <f t="shared" si="11"/>
        <v>#DIV/0!</v>
      </c>
      <c r="K118" s="729" t="e">
        <f>LOOKUP(1,0/($M118&amp;$N118&amp;$O118&amp;$P118&amp;$Q118=全球运价!$B$7:$B$7&amp;全球运价!$C$7:$C$7&amp;全球运价!$S$7:$S$7&amp;全球运价!$L$7:$L$7&amp;全球运价!$P$7:$P$7),全球运价!D$7:D$7)</f>
        <v>#DIV/0!</v>
      </c>
      <c r="L118" s="729" t="e">
        <f>LOOKUP(1,0/($M118&amp;$N118&amp;$O118&amp;$P118&amp;$Q118=全球运价!$B$7:$B$7&amp;全球运价!$C$7:$C$7&amp;全球运价!$S$7:$S$7&amp;全球运价!$L$7:$L$7&amp;全球运价!$P$7:$P$7),全球运价!E$7:E$7)</f>
        <v>#DIV/0!</v>
      </c>
      <c r="M118" s="792" t="s">
        <v>235</v>
      </c>
      <c r="N118" s="677" t="s">
        <v>232</v>
      </c>
      <c r="O118" s="677" t="s">
        <v>65</v>
      </c>
      <c r="P118" s="677" t="s">
        <v>66</v>
      </c>
      <c r="Q118" s="677" t="s">
        <v>90</v>
      </c>
    </row>
    <row r="119" spans="1:18" s="677" customFormat="1" ht="19.5" customHeight="1">
      <c r="A119" s="778" t="s">
        <v>236</v>
      </c>
      <c r="B119" s="1017" t="s">
        <v>3092</v>
      </c>
      <c r="C119" s="1153"/>
      <c r="D119" s="1154"/>
      <c r="E119" s="737" t="s">
        <v>50</v>
      </c>
      <c r="F119" s="772" t="s">
        <v>167</v>
      </c>
      <c r="G119" s="1031" t="s">
        <v>232</v>
      </c>
      <c r="H119" s="774">
        <v>25</v>
      </c>
      <c r="I119" s="766" t="e">
        <f t="shared" si="9"/>
        <v>#DIV/0!</v>
      </c>
      <c r="J119" s="729" t="e">
        <f t="shared" si="11"/>
        <v>#DIV/0!</v>
      </c>
      <c r="K119" s="729" t="e">
        <f>LOOKUP(1,0/($M119&amp;$N119&amp;$O119&amp;$P119&amp;$Q119=全球运价!$B$7:$B$7&amp;全球运价!$C$7:$C$7&amp;全球运价!$S$7:$S$7&amp;全球运价!$L$7:$L$7&amp;全球运价!$P$7:$P$7),全球运价!D$7:D$7)</f>
        <v>#DIV/0!</v>
      </c>
      <c r="L119" s="729" t="e">
        <f>LOOKUP(1,0/($M119&amp;$N119&amp;$O119&amp;$P119&amp;$Q119=全球运价!$B$7:$B$7&amp;全球运价!$C$7:$C$7&amp;全球运价!$S$7:$S$7&amp;全球运价!$L$7:$L$7&amp;全球运价!$P$7:$P$7),全球运价!E$7:E$7)</f>
        <v>#DIV/0!</v>
      </c>
      <c r="M119" s="792" t="s">
        <v>237</v>
      </c>
      <c r="N119" s="677" t="s">
        <v>232</v>
      </c>
      <c r="O119" s="677" t="s">
        <v>65</v>
      </c>
      <c r="P119" s="677" t="s">
        <v>66</v>
      </c>
      <c r="Q119" s="677" t="s">
        <v>90</v>
      </c>
    </row>
    <row r="120" spans="1:18" s="677" customFormat="1" ht="19.5" customHeight="1">
      <c r="A120" s="778" t="s">
        <v>238</v>
      </c>
      <c r="B120" s="1018" t="s">
        <v>3093</v>
      </c>
      <c r="C120" s="1152"/>
      <c r="D120" s="1152"/>
      <c r="E120" s="737" t="s">
        <v>50</v>
      </c>
      <c r="F120" s="772" t="s">
        <v>167</v>
      </c>
      <c r="G120" s="1031" t="s">
        <v>232</v>
      </c>
      <c r="H120" s="774">
        <v>22</v>
      </c>
      <c r="I120" s="766" t="e">
        <f t="shared" si="9"/>
        <v>#DIV/0!</v>
      </c>
      <c r="J120" s="729" t="e">
        <f t="shared" si="11"/>
        <v>#DIV/0!</v>
      </c>
      <c r="K120" s="729" t="e">
        <f>LOOKUP(1,0/($M120&amp;$N120&amp;$O120&amp;$P120&amp;$Q120=全球运价!$B$7:$B$7&amp;全球运价!$C$7:$C$7&amp;全球运价!$S$7:$S$7&amp;全球运价!$L$7:$L$7&amp;全球运价!$P$7:$P$7),全球运价!D$7:D$7)</f>
        <v>#DIV/0!</v>
      </c>
      <c r="L120" s="729" t="e">
        <f>LOOKUP(1,0/($M120&amp;$N120&amp;$O120&amp;$P120&amp;$Q120=全球运价!$B$7:$B$7&amp;全球运价!$C$7:$C$7&amp;全球运价!$S$7:$S$7&amp;全球运价!$L$7:$L$7&amp;全球运价!$P$7:$P$7),全球运价!E$7:E$7)</f>
        <v>#DIV/0!</v>
      </c>
      <c r="M120" s="792" t="s">
        <v>239</v>
      </c>
      <c r="N120" s="677" t="s">
        <v>232</v>
      </c>
      <c r="O120" s="677" t="s">
        <v>65</v>
      </c>
      <c r="P120" s="677" t="s">
        <v>66</v>
      </c>
      <c r="Q120" s="677" t="s">
        <v>90</v>
      </c>
    </row>
    <row r="121" spans="1:18" s="677" customFormat="1" ht="19.5" customHeight="1">
      <c r="A121" s="786" t="s">
        <v>236</v>
      </c>
      <c r="B121" s="1017" t="s">
        <v>3094</v>
      </c>
      <c r="C121" s="1153"/>
      <c r="D121" s="1154"/>
      <c r="E121" s="737" t="s">
        <v>50</v>
      </c>
      <c r="F121" s="771" t="s">
        <v>240</v>
      </c>
      <c r="G121" s="1030" t="s">
        <v>28</v>
      </c>
      <c r="H121" s="756">
        <v>30</v>
      </c>
      <c r="I121" s="766" t="e">
        <f t="shared" ref="I121" si="12">IF(J121="","",IF(J121="SYSTEM PRICE","",IF(B121=J121,"-","check")))</f>
        <v>#DIV/0!</v>
      </c>
      <c r="J121" s="729" t="e">
        <f t="shared" ref="J121" si="13">"USD "&amp;IF(K121&lt;0,"( "&amp;-K121&amp;" )",K121)&amp;" / "&amp;IF(L121&lt;0,"( "&amp;-L121&amp;" )",L121)</f>
        <v>#DIV/0!</v>
      </c>
      <c r="K121" s="729" t="e">
        <f>LOOKUP(1,0/($M121&amp;$N121&amp;$O121&amp;$P121&amp;$Q121=全球运价!$B$7:$B$7&amp;全球运价!$C$7:$C$7&amp;全球运价!$S$7:$S$7&amp;全球运价!$L$7:$L$7&amp;全球运价!$P$7:$P$7),全球运价!D$7:D$7)</f>
        <v>#DIV/0!</v>
      </c>
      <c r="L121" s="729" t="e">
        <f>LOOKUP(1,0/($M121&amp;$N121&amp;$O121&amp;$P121&amp;$Q121=全球运价!$B$7:$B$7&amp;全球运价!$C$7:$C$7&amp;全球运价!$S$7:$S$7&amp;全球运价!$L$7:$L$7&amp;全球运价!$P$7:$P$7),全球运价!E$7:E$7)</f>
        <v>#DIV/0!</v>
      </c>
      <c r="M121" s="792" t="s">
        <v>237</v>
      </c>
      <c r="N121" s="677" t="s">
        <v>237</v>
      </c>
      <c r="O121" s="677" t="s">
        <v>65</v>
      </c>
      <c r="P121" s="677" t="s">
        <v>66</v>
      </c>
      <c r="Q121" s="677" t="s">
        <v>90</v>
      </c>
    </row>
    <row r="122" spans="1:18" s="677" customFormat="1" ht="19.5" customHeight="1">
      <c r="A122" s="1089" t="s">
        <v>178</v>
      </c>
      <c r="B122" s="1090"/>
      <c r="C122" s="1090"/>
      <c r="D122" s="1090"/>
      <c r="E122" s="1090"/>
      <c r="F122" s="1090"/>
      <c r="G122" s="1090"/>
      <c r="H122" s="1091"/>
      <c r="I122" s="766"/>
      <c r="J122" s="729"/>
      <c r="K122" s="729"/>
      <c r="L122" s="729"/>
    </row>
    <row r="123" spans="1:18" s="679" customFormat="1" ht="19.5" customHeight="1">
      <c r="A123" s="1093" t="s">
        <v>241</v>
      </c>
      <c r="B123" s="1094"/>
      <c r="C123" s="1094"/>
      <c r="D123" s="1094"/>
      <c r="E123" s="1094"/>
      <c r="F123" s="1094"/>
      <c r="G123" s="1094"/>
      <c r="H123" s="1095"/>
      <c r="I123" s="766" t="str">
        <f t="shared" si="9"/>
        <v/>
      </c>
      <c r="J123" s="729"/>
      <c r="K123" s="729"/>
      <c r="L123" s="729"/>
      <c r="N123" s="677"/>
      <c r="O123" s="677"/>
      <c r="Q123" s="677"/>
    </row>
    <row r="124" spans="1:18" s="679" customFormat="1" ht="19.5" customHeight="1">
      <c r="A124" s="788" t="s">
        <v>242</v>
      </c>
      <c r="B124" s="742"/>
      <c r="C124" s="742"/>
      <c r="D124" s="742"/>
      <c r="E124" s="789"/>
      <c r="F124" s="742"/>
      <c r="G124" s="789"/>
      <c r="H124" s="790"/>
      <c r="I124" s="766" t="str">
        <f t="shared" si="9"/>
        <v/>
      </c>
      <c r="J124" s="729"/>
      <c r="K124" s="729"/>
      <c r="L124" s="729"/>
      <c r="N124" s="677"/>
      <c r="O124" s="677"/>
      <c r="Q124" s="677"/>
    </row>
    <row r="125" spans="1:18" s="676" customFormat="1" ht="19.5" customHeight="1">
      <c r="A125" s="1155"/>
      <c r="B125" s="1156"/>
      <c r="C125" s="1156"/>
      <c r="D125" s="1156"/>
      <c r="E125" s="1156"/>
      <c r="F125" s="1156"/>
      <c r="G125" s="730"/>
      <c r="H125" s="744"/>
      <c r="I125" s="766" t="str">
        <f t="shared" si="9"/>
        <v/>
      </c>
      <c r="J125" s="729"/>
      <c r="K125" s="729"/>
      <c r="L125" s="729"/>
      <c r="M125" s="681"/>
      <c r="N125" s="677"/>
      <c r="O125" s="677"/>
      <c r="Q125" s="677"/>
    </row>
    <row r="126" spans="1:18" ht="19.5" customHeight="1">
      <c r="A126" s="715" t="s">
        <v>243</v>
      </c>
      <c r="B126" s="716" t="s">
        <v>19</v>
      </c>
      <c r="C126" s="1068" t="s">
        <v>20</v>
      </c>
      <c r="D126" s="1068"/>
      <c r="E126" s="1068"/>
      <c r="F126" s="718" t="s">
        <v>21</v>
      </c>
      <c r="G126" s="718" t="s">
        <v>22</v>
      </c>
      <c r="H126" s="719" t="s">
        <v>23</v>
      </c>
      <c r="I126" s="766" t="str">
        <f t="shared" si="9"/>
        <v/>
      </c>
      <c r="J126" s="765" t="s">
        <v>10</v>
      </c>
      <c r="K126" s="729" t="s">
        <v>11</v>
      </c>
      <c r="L126" s="729" t="s">
        <v>12</v>
      </c>
      <c r="M126" s="700" t="s">
        <v>13</v>
      </c>
      <c r="N126" s="700" t="s">
        <v>14</v>
      </c>
      <c r="O126" s="700" t="s">
        <v>15</v>
      </c>
      <c r="P126" s="700" t="s">
        <v>16</v>
      </c>
      <c r="Q126" s="700" t="s">
        <v>17</v>
      </c>
      <c r="R126" s="769"/>
    </row>
    <row r="127" spans="1:18" s="677" customFormat="1" ht="19.5" customHeight="1">
      <c r="A127" s="791" t="s">
        <v>244</v>
      </c>
      <c r="B127" s="804" t="s">
        <v>3120</v>
      </c>
      <c r="C127" s="1055" t="s">
        <v>245</v>
      </c>
      <c r="D127" s="1092"/>
      <c r="E127" s="1056"/>
      <c r="F127" s="771" t="s">
        <v>246</v>
      </c>
      <c r="G127" s="995" t="s">
        <v>28</v>
      </c>
      <c r="H127" s="773" t="s">
        <v>247</v>
      </c>
      <c r="I127" s="766" t="e">
        <f t="shared" si="9"/>
        <v>#DIV/0!</v>
      </c>
      <c r="J127" s="729" t="e">
        <f t="shared" ref="J127:J129" si="14">"USD "&amp;IF(K127&lt;0,"( "&amp;-K127&amp;" )",K127)&amp;" / "&amp;IF(L127&lt;0,"( "&amp;-L127&amp;" )",L127)</f>
        <v>#DIV/0!</v>
      </c>
      <c r="K127" s="729" t="e">
        <f>LOOKUP(1,0/($M127&amp;$N127&amp;$O127&amp;$P127&amp;$Q127=全球运价!$B$7:$B$7&amp;全球运价!$C$7:$C$7&amp;全球运价!$S$7:$S$7&amp;全球运价!$L$7:$L$7&amp;全球运价!$P$7:$P$7),全球运价!D$7:D$7)</f>
        <v>#DIV/0!</v>
      </c>
      <c r="L127" s="729" t="e">
        <f>LOOKUP(1,0/($M127&amp;$N127&amp;$O127&amp;$P127&amp;$Q127=全球运价!$B$7:$B$7&amp;全球运价!$C$7:$C$7&amp;全球运价!$S$7:$S$7&amp;全球运价!$L$7:$L$7&amp;全球运价!$P$7:$P$7),全球运价!E$7:E$7)</f>
        <v>#DIV/0!</v>
      </c>
      <c r="M127" s="677" t="s">
        <v>248</v>
      </c>
      <c r="N127" s="677" t="s">
        <v>248</v>
      </c>
      <c r="O127" s="677" t="s">
        <v>65</v>
      </c>
      <c r="P127" s="677" t="s">
        <v>66</v>
      </c>
      <c r="Q127" s="677" t="s">
        <v>90</v>
      </c>
    </row>
    <row r="128" spans="1:18" s="677" customFormat="1" ht="19.5" customHeight="1">
      <c r="A128" s="791" t="s">
        <v>249</v>
      </c>
      <c r="B128" s="804" t="s">
        <v>3121</v>
      </c>
      <c r="C128" s="1069" t="s">
        <v>245</v>
      </c>
      <c r="D128" s="1129"/>
      <c r="E128" s="1070"/>
      <c r="F128" s="772" t="s">
        <v>250</v>
      </c>
      <c r="G128" s="994" t="s">
        <v>3097</v>
      </c>
      <c r="H128" s="785" t="s">
        <v>251</v>
      </c>
      <c r="I128" s="766" t="e">
        <f t="shared" si="9"/>
        <v>#DIV/0!</v>
      </c>
      <c r="J128" s="729" t="e">
        <f t="shared" si="14"/>
        <v>#DIV/0!</v>
      </c>
      <c r="K128" s="729" t="e">
        <f>LOOKUP(1,0/($M128&amp;$N128&amp;$O128&amp;$P128&amp;$Q128=全球运价!$B$7:$B$7&amp;全球运价!$C$7:$C$7&amp;全球运价!$S$7:$S$7&amp;全球运价!$L$7:$L$7&amp;全球运价!$P$7:$P$7),全球运价!D$7:D$7)</f>
        <v>#DIV/0!</v>
      </c>
      <c r="L128" s="729" t="e">
        <f>LOOKUP(1,0/($M128&amp;$N128&amp;$O128&amp;$P128&amp;$Q128=全球运价!$B$7:$B$7&amp;全球运价!$C$7:$C$7&amp;全球运价!$S$7:$S$7&amp;全球运价!$L$7:$L$7&amp;全球运价!$P$7:$P$7),全球运价!E$7:E$7)</f>
        <v>#DIV/0!</v>
      </c>
      <c r="M128" s="677" t="s">
        <v>252</v>
      </c>
      <c r="N128" s="677" t="s">
        <v>252</v>
      </c>
      <c r="O128" s="677" t="s">
        <v>65</v>
      </c>
      <c r="P128" s="677" t="s">
        <v>66</v>
      </c>
      <c r="Q128" s="677" t="s">
        <v>90</v>
      </c>
    </row>
    <row r="129" spans="1:19" s="677" customFormat="1" ht="19.5" customHeight="1">
      <c r="A129" s="791" t="s">
        <v>253</v>
      </c>
      <c r="B129" s="804" t="s">
        <v>3121</v>
      </c>
      <c r="C129" s="1069" t="s">
        <v>245</v>
      </c>
      <c r="D129" s="1129"/>
      <c r="E129" s="1070"/>
      <c r="F129" s="772" t="s">
        <v>250</v>
      </c>
      <c r="G129" s="994" t="s">
        <v>3097</v>
      </c>
      <c r="H129" s="785" t="s">
        <v>251</v>
      </c>
      <c r="I129" s="766" t="e">
        <f t="shared" si="9"/>
        <v>#DIV/0!</v>
      </c>
      <c r="J129" s="729" t="e">
        <f t="shared" si="14"/>
        <v>#DIV/0!</v>
      </c>
      <c r="K129" s="729" t="e">
        <f>LOOKUP(1,0/($M129&amp;$N129&amp;$O129&amp;$P129&amp;$Q129=全球运价!$B$7:$B$7&amp;全球运价!$C$7:$C$7&amp;全球运价!$S$7:$S$7&amp;全球运价!$L$7:$L$7&amp;全球运价!$P$7:$P$7),全球运价!D$7:D$7)</f>
        <v>#DIV/0!</v>
      </c>
      <c r="L129" s="729" t="e">
        <f>LOOKUP(1,0/($M129&amp;$N129&amp;$O129&amp;$P129&amp;$Q129=全球运价!$B$7:$B$7&amp;全球运价!$C$7:$C$7&amp;全球运价!$S$7:$S$7&amp;全球运价!$L$7:$L$7&amp;全球运价!$P$7:$P$7),全球运价!E$7:E$7)</f>
        <v>#DIV/0!</v>
      </c>
      <c r="M129" s="691" t="s">
        <v>254</v>
      </c>
      <c r="N129" s="677" t="s">
        <v>254</v>
      </c>
      <c r="O129" s="677" t="s">
        <v>65</v>
      </c>
      <c r="P129" s="677" t="s">
        <v>66</v>
      </c>
      <c r="Q129" s="677" t="s">
        <v>90</v>
      </c>
    </row>
    <row r="130" spans="1:19" s="679" customFormat="1" ht="19.5" customHeight="1">
      <c r="A130" s="1151" t="s">
        <v>255</v>
      </c>
      <c r="B130" s="1098"/>
      <c r="C130" s="1098"/>
      <c r="D130" s="1098"/>
      <c r="E130" s="1098"/>
      <c r="F130" s="1098"/>
      <c r="G130" s="1098"/>
      <c r="H130" s="1099"/>
      <c r="I130" s="766" t="str">
        <f t="shared" si="9"/>
        <v/>
      </c>
      <c r="J130" s="729"/>
      <c r="K130" s="729"/>
      <c r="L130" s="729"/>
      <c r="N130" s="677"/>
      <c r="O130" s="677"/>
      <c r="Q130" s="677"/>
    </row>
    <row r="131" spans="1:19" s="677" customFormat="1" ht="19.5" customHeight="1">
      <c r="A131" s="1136" t="s">
        <v>256</v>
      </c>
      <c r="B131" s="1137"/>
      <c r="C131" s="1137"/>
      <c r="D131" s="1137"/>
      <c r="E131" s="1137"/>
      <c r="F131" s="1137"/>
      <c r="G131" s="1137"/>
      <c r="H131" s="1138"/>
      <c r="I131" s="766" t="str">
        <f t="shared" si="9"/>
        <v/>
      </c>
      <c r="J131" s="729"/>
      <c r="K131" s="729"/>
      <c r="L131" s="729"/>
    </row>
    <row r="132" spans="1:19" s="677" customFormat="1" ht="19.5" customHeight="1">
      <c r="A132" s="1096"/>
      <c r="B132" s="1097"/>
      <c r="C132" s="1097"/>
      <c r="D132" s="1097"/>
      <c r="E132" s="1097"/>
      <c r="F132" s="1097"/>
      <c r="G132" s="1029"/>
      <c r="H132" s="793"/>
      <c r="I132" s="766" t="str">
        <f t="shared" si="9"/>
        <v/>
      </c>
      <c r="J132" s="729"/>
      <c r="K132" s="729"/>
      <c r="L132" s="729"/>
    </row>
    <row r="133" spans="1:19" ht="19.5" customHeight="1">
      <c r="A133" s="715" t="s">
        <v>257</v>
      </c>
      <c r="B133" s="716" t="s">
        <v>19</v>
      </c>
      <c r="C133" s="1068" t="s">
        <v>20</v>
      </c>
      <c r="D133" s="1068"/>
      <c r="E133" s="1068"/>
      <c r="F133" s="718" t="s">
        <v>21</v>
      </c>
      <c r="G133" s="718" t="s">
        <v>22</v>
      </c>
      <c r="H133" s="719" t="s">
        <v>23</v>
      </c>
      <c r="I133" s="766" t="str">
        <f t="shared" si="9"/>
        <v/>
      </c>
      <c r="J133" s="765" t="s">
        <v>10</v>
      </c>
      <c r="K133" s="808" t="s">
        <v>11</v>
      </c>
      <c r="L133" s="729" t="s">
        <v>12</v>
      </c>
      <c r="M133" s="700" t="s">
        <v>13</v>
      </c>
      <c r="N133" s="700" t="s">
        <v>14</v>
      </c>
      <c r="O133" s="700" t="s">
        <v>15</v>
      </c>
      <c r="P133" s="700" t="s">
        <v>16</v>
      </c>
      <c r="Q133" s="700" t="s">
        <v>17</v>
      </c>
      <c r="R133" s="769" t="s">
        <v>21</v>
      </c>
    </row>
    <row r="134" spans="1:19" s="680" customFormat="1" ht="15">
      <c r="A134" s="794" t="s">
        <v>258</v>
      </c>
      <c r="B134" s="795" t="s">
        <v>3122</v>
      </c>
      <c r="C134" s="1086" t="s">
        <v>259</v>
      </c>
      <c r="D134" s="1087"/>
      <c r="E134" s="1088"/>
      <c r="F134" s="724" t="s">
        <v>260</v>
      </c>
      <c r="G134" s="994" t="s">
        <v>28</v>
      </c>
      <c r="H134" s="756" t="s">
        <v>261</v>
      </c>
      <c r="I134" s="766" t="e">
        <f t="shared" si="9"/>
        <v>#DIV/0!</v>
      </c>
      <c r="J134" s="729" t="e">
        <f t="shared" ref="J134:J135" si="15">"USD "&amp;IF(K134&lt;0,"( "&amp;-K134&amp;" )",K134)&amp;" / "&amp;IF(L134&lt;0,"( "&amp;-L134&amp;" )",L134)</f>
        <v>#DIV/0!</v>
      </c>
      <c r="K134" s="729" t="e">
        <f>LOOKUP(1,0/($M134&amp;$N134&amp;$O134&amp;$P134&amp;$Q134&amp;$R134=全球运价!$B$7:$B$7&amp;全球运价!$C$7:$C$7&amp;全球运价!$S$7:$S$7&amp;全球运价!$L$7:$L$7&amp;全球运价!$P$7:$P$7&amp;全球运价!$J$7:$J$7),全球运价!D$7:D$7)</f>
        <v>#DIV/0!</v>
      </c>
      <c r="L134" s="729" t="e">
        <f>LOOKUP(1,0/($M134&amp;$N134&amp;$O134&amp;$P134&amp;$Q134&amp;$R134=全球运价!$B$7:$B$7&amp;全球运价!$C$7:$C$7&amp;全球运价!$S$7:$S$7&amp;全球运价!$L$7:$L$7&amp;全球运价!$P$7:$P$7&amp;全球运价!$J$7:$J$7),全球运价!E$7:E$7)</f>
        <v>#DIV/0!</v>
      </c>
      <c r="M134" s="809" t="s">
        <v>262</v>
      </c>
      <c r="N134" s="677" t="s">
        <v>262</v>
      </c>
      <c r="O134" s="677" t="s">
        <v>65</v>
      </c>
      <c r="P134" s="677" t="s">
        <v>106</v>
      </c>
      <c r="Q134" s="677" t="s">
        <v>263</v>
      </c>
      <c r="R134" s="664" t="s">
        <v>264</v>
      </c>
    </row>
    <row r="135" spans="1:19" s="680" customFormat="1" ht="15" customHeight="1">
      <c r="A135" s="794" t="s">
        <v>265</v>
      </c>
      <c r="B135" s="795" t="s">
        <v>3123</v>
      </c>
      <c r="C135" s="1086" t="s">
        <v>259</v>
      </c>
      <c r="D135" s="1087"/>
      <c r="E135" s="1088"/>
      <c r="F135" s="724" t="s">
        <v>260</v>
      </c>
      <c r="G135" s="994" t="s">
        <v>28</v>
      </c>
      <c r="H135" s="756" t="s">
        <v>261</v>
      </c>
      <c r="I135" s="766" t="e">
        <f t="shared" si="9"/>
        <v>#DIV/0!</v>
      </c>
      <c r="J135" s="729" t="e">
        <f t="shared" si="15"/>
        <v>#DIV/0!</v>
      </c>
      <c r="K135" s="729" t="e">
        <f>LOOKUP(1,0/($M135&amp;$N135&amp;$O135&amp;$P135&amp;$Q135&amp;$R135=全球运价!$B$7:$B$7&amp;全球运价!$C$7:$C$7&amp;全球运价!$S$7:$S$7&amp;全球运价!$L$7:$L$7&amp;全球运价!$P$7:$P$7&amp;全球运价!$J$7:$J$7),全球运价!D$7:D$7)</f>
        <v>#DIV/0!</v>
      </c>
      <c r="L135" s="729" t="e">
        <f>LOOKUP(1,0/($M135&amp;$N135&amp;$O135&amp;$P135&amp;$Q135&amp;$R135=全球运价!$B$7:$B$7&amp;全球运价!$C$7:$C$7&amp;全球运价!$S$7:$S$7&amp;全球运价!$L$7:$L$7&amp;全球运价!$P$7:$P$7&amp;全球运价!$J$7:$J$7),全球运价!E$7:E$7)</f>
        <v>#DIV/0!</v>
      </c>
      <c r="M135" s="809" t="s">
        <v>262</v>
      </c>
      <c r="N135" s="677" t="s">
        <v>262</v>
      </c>
      <c r="O135" s="677" t="s">
        <v>65</v>
      </c>
      <c r="P135" s="677" t="s">
        <v>122</v>
      </c>
      <c r="Q135" s="677" t="s">
        <v>90</v>
      </c>
      <c r="R135" s="664" t="s">
        <v>264</v>
      </c>
    </row>
    <row r="136" spans="1:19" s="674" customFormat="1" ht="19.5" customHeight="1">
      <c r="A136" s="1133" t="s">
        <v>266</v>
      </c>
      <c r="B136" s="1134"/>
      <c r="C136" s="1134"/>
      <c r="D136" s="1134"/>
      <c r="E136" s="1134"/>
      <c r="F136" s="1134"/>
      <c r="G136" s="1134"/>
      <c r="H136" s="1135"/>
      <c r="I136" s="766" t="str">
        <f t="shared" si="9"/>
        <v/>
      </c>
      <c r="J136" s="729"/>
      <c r="K136" s="729"/>
      <c r="L136" s="729"/>
      <c r="M136" s="677"/>
      <c r="N136" s="677"/>
      <c r="O136" s="677"/>
      <c r="Q136" s="677"/>
    </row>
    <row r="137" spans="1:19" s="674" customFormat="1" ht="19.5" customHeight="1">
      <c r="A137" s="726" t="s">
        <v>267</v>
      </c>
      <c r="B137" s="692"/>
      <c r="C137" s="692"/>
      <c r="D137" s="692"/>
      <c r="E137" s="692"/>
      <c r="F137" s="692"/>
      <c r="G137" s="1037"/>
      <c r="H137" s="727"/>
      <c r="I137" s="766" t="str">
        <f t="shared" si="9"/>
        <v/>
      </c>
      <c r="J137" s="729"/>
      <c r="K137" s="729"/>
      <c r="L137" s="729"/>
      <c r="M137" s="677"/>
      <c r="N137" s="677"/>
      <c r="O137" s="677"/>
      <c r="Q137" s="677"/>
    </row>
    <row r="138" spans="1:19" s="679" customFormat="1" ht="19.5" customHeight="1">
      <c r="A138" s="1148" t="s">
        <v>268</v>
      </c>
      <c r="B138" s="1149"/>
      <c r="C138" s="1149"/>
      <c r="D138" s="1149"/>
      <c r="E138" s="1149"/>
      <c r="F138" s="1149"/>
      <c r="G138" s="1149"/>
      <c r="H138" s="1150"/>
      <c r="I138" s="766" t="str">
        <f t="shared" si="9"/>
        <v/>
      </c>
      <c r="J138" s="729"/>
      <c r="K138" s="729"/>
      <c r="L138" s="729"/>
      <c r="N138" s="677"/>
      <c r="O138" s="677"/>
      <c r="Q138" s="677"/>
    </row>
    <row r="139" spans="1:19" s="677" customFormat="1" ht="19.5" customHeight="1">
      <c r="A139" s="1096"/>
      <c r="B139" s="1097"/>
      <c r="C139" s="1097"/>
      <c r="D139" s="1097"/>
      <c r="E139" s="1097"/>
      <c r="F139" s="1097"/>
      <c r="G139" s="1029"/>
      <c r="H139" s="793"/>
      <c r="I139" s="766" t="str">
        <f t="shared" si="9"/>
        <v/>
      </c>
      <c r="J139" s="729"/>
      <c r="K139" s="729"/>
      <c r="L139" s="729"/>
    </row>
    <row r="140" spans="1:19" ht="19.5" customHeight="1">
      <c r="A140" s="715" t="s">
        <v>257</v>
      </c>
      <c r="B140" s="716" t="s">
        <v>19</v>
      </c>
      <c r="C140" s="1068" t="s">
        <v>20</v>
      </c>
      <c r="D140" s="1068"/>
      <c r="E140" s="1068"/>
      <c r="F140" s="718" t="s">
        <v>21</v>
      </c>
      <c r="G140" s="718" t="s">
        <v>22</v>
      </c>
      <c r="H140" s="719" t="s">
        <v>23</v>
      </c>
      <c r="I140" s="766" t="str">
        <f t="shared" si="9"/>
        <v/>
      </c>
      <c r="J140" s="765" t="s">
        <v>10</v>
      </c>
      <c r="K140" s="729" t="s">
        <v>11</v>
      </c>
      <c r="L140" s="729" t="s">
        <v>12</v>
      </c>
      <c r="M140" s="700" t="s">
        <v>13</v>
      </c>
      <c r="N140" s="700" t="s">
        <v>14</v>
      </c>
      <c r="O140" s="700" t="s">
        <v>15</v>
      </c>
      <c r="P140" s="700" t="s">
        <v>16</v>
      </c>
      <c r="Q140" s="700" t="s">
        <v>17</v>
      </c>
      <c r="R140" s="769" t="s">
        <v>21</v>
      </c>
    </row>
    <row r="141" spans="1:19" s="681" customFormat="1" ht="19.5" customHeight="1">
      <c r="A141" s="780" t="s">
        <v>269</v>
      </c>
      <c r="B141" s="796" t="s">
        <v>3124</v>
      </c>
      <c r="C141" s="1069" t="s">
        <v>270</v>
      </c>
      <c r="D141" s="1129"/>
      <c r="E141" s="1070"/>
      <c r="F141" s="772" t="s">
        <v>271</v>
      </c>
      <c r="G141" s="994" t="s">
        <v>28</v>
      </c>
      <c r="H141" s="774">
        <v>11</v>
      </c>
      <c r="I141" s="766" t="e">
        <f t="shared" si="9"/>
        <v>#DIV/0!</v>
      </c>
      <c r="J141" s="729" t="e">
        <f t="shared" ref="J141" si="16">"USD "&amp;IF(K141&lt;0,"( "&amp;-K141&amp;" )",K141)&amp;" / "&amp;IF(L141&lt;0,"( "&amp;-L141&amp;" )",L141)</f>
        <v>#DIV/0!</v>
      </c>
      <c r="K141" s="729" t="e">
        <f>LOOKUP(1,0/($M141&amp;$N141&amp;$O141&amp;$P141&amp;$Q141&amp;$R141=全球运价!$B$7:$B$7&amp;全球运价!$C$7:$C$7&amp;全球运价!$S$7:$S$7&amp;全球运价!$L$7:$L$7&amp;全球运价!$P$7:$P$7&amp;全球运价!$J$7:$J$7),全球运价!D$7:D$7)</f>
        <v>#DIV/0!</v>
      </c>
      <c r="L141" s="729" t="e">
        <f>LOOKUP(1,0/($M141&amp;$N141&amp;$O141&amp;$P141&amp;$Q141&amp;$R141=全球运价!$B$7:$B$7&amp;全球运价!$C$7:$C$7&amp;全球运价!$S$7:$S$7&amp;全球运价!$L$7:$L$7&amp;全球运价!$P$7:$P$7&amp;全球运价!$J$7:$J$7),全球运价!E$7:E$7)</f>
        <v>#DIV/0!</v>
      </c>
      <c r="M141" s="809" t="s">
        <v>262</v>
      </c>
      <c r="N141" s="677" t="s">
        <v>262</v>
      </c>
      <c r="O141" s="677" t="s">
        <v>65</v>
      </c>
      <c r="P141" s="677" t="s">
        <v>106</v>
      </c>
      <c r="Q141" s="677" t="s">
        <v>90</v>
      </c>
      <c r="R141" s="681" t="s">
        <v>272</v>
      </c>
    </row>
    <row r="142" spans="1:19" s="97" customFormat="1" ht="19.5" customHeight="1">
      <c r="A142" s="1143" t="s">
        <v>273</v>
      </c>
      <c r="B142" s="1144"/>
      <c r="C142" s="1144"/>
      <c r="D142" s="1144"/>
      <c r="E142" s="1144"/>
      <c r="F142" s="1144"/>
      <c r="G142" s="1144"/>
      <c r="H142" s="1145"/>
      <c r="I142" s="766" t="str">
        <f t="shared" si="9"/>
        <v/>
      </c>
      <c r="J142" s="729"/>
      <c r="K142" s="729"/>
      <c r="L142" s="729"/>
      <c r="M142" s="810"/>
      <c r="N142" s="677"/>
      <c r="O142" s="677"/>
      <c r="P142" s="811"/>
      <c r="Q142" s="677"/>
    </row>
    <row r="143" spans="1:19" s="674" customFormat="1" ht="18.75" customHeight="1">
      <c r="A143" s="1146" t="s">
        <v>255</v>
      </c>
      <c r="B143" s="1105"/>
      <c r="C143" s="1105"/>
      <c r="D143" s="1105"/>
      <c r="E143" s="1105"/>
      <c r="F143" s="1105"/>
      <c r="G143" s="1105"/>
      <c r="H143" s="1147"/>
      <c r="I143" s="766" t="str">
        <f t="shared" ref="I143:I207" si="17">IF(J143="","",IF(J143="SYSTEM PRICE","",IF(B143=J143,"-","check")))</f>
        <v/>
      </c>
      <c r="J143" s="729"/>
      <c r="K143" s="729"/>
      <c r="L143" s="729"/>
      <c r="M143" s="677"/>
      <c r="N143" s="677"/>
      <c r="O143" s="677"/>
      <c r="Q143" s="677"/>
    </row>
    <row r="144" spans="1:19" s="679" customFormat="1" ht="19.5" customHeight="1">
      <c r="A144" s="1148" t="s">
        <v>274</v>
      </c>
      <c r="B144" s="1149"/>
      <c r="C144" s="1149"/>
      <c r="D144" s="1149"/>
      <c r="E144" s="1149"/>
      <c r="F144" s="1149"/>
      <c r="G144" s="1149"/>
      <c r="H144" s="1150"/>
      <c r="I144" s="766" t="str">
        <f t="shared" si="17"/>
        <v/>
      </c>
      <c r="J144" s="729"/>
      <c r="K144" s="729"/>
      <c r="L144" s="729"/>
      <c r="N144" s="677"/>
      <c r="O144" s="677"/>
      <c r="Q144" s="677"/>
      <c r="R144" s="677"/>
      <c r="S144" s="677"/>
    </row>
    <row r="145" spans="1:21" s="677" customFormat="1" ht="19.5" customHeight="1">
      <c r="A145" s="1084"/>
      <c r="B145" s="1085"/>
      <c r="C145" s="1085"/>
      <c r="D145" s="1085"/>
      <c r="E145" s="1085"/>
      <c r="F145" s="1085"/>
      <c r="G145" s="1085"/>
      <c r="H145" s="1139"/>
      <c r="I145" s="766" t="str">
        <f t="shared" si="17"/>
        <v/>
      </c>
      <c r="J145" s="729"/>
      <c r="K145" s="729"/>
      <c r="L145" s="729"/>
    </row>
    <row r="146" spans="1:21" s="682" customFormat="1" ht="19.5" customHeight="1">
      <c r="A146" s="715" t="s">
        <v>275</v>
      </c>
      <c r="B146" s="716" t="s">
        <v>19</v>
      </c>
      <c r="C146" s="1068" t="s">
        <v>20</v>
      </c>
      <c r="D146" s="1068"/>
      <c r="E146" s="1068"/>
      <c r="F146" s="718" t="s">
        <v>21</v>
      </c>
      <c r="G146" s="718" t="s">
        <v>22</v>
      </c>
      <c r="H146" s="719" t="s">
        <v>23</v>
      </c>
      <c r="I146" s="766" t="str">
        <f t="shared" si="17"/>
        <v/>
      </c>
      <c r="J146" s="765" t="s">
        <v>10</v>
      </c>
      <c r="K146" s="729" t="s">
        <v>11</v>
      </c>
      <c r="L146" s="729" t="s">
        <v>12</v>
      </c>
      <c r="M146" s="700" t="s">
        <v>13</v>
      </c>
      <c r="N146" s="700" t="s">
        <v>14</v>
      </c>
      <c r="O146" s="700" t="s">
        <v>15</v>
      </c>
      <c r="P146" s="700" t="s">
        <v>16</v>
      </c>
      <c r="Q146" s="700" t="s">
        <v>17</v>
      </c>
      <c r="R146" s="769"/>
      <c r="S146" s="677"/>
    </row>
    <row r="147" spans="1:21" s="682" customFormat="1" ht="19.5" customHeight="1">
      <c r="A147" s="800" t="s">
        <v>276</v>
      </c>
      <c r="B147" s="796" t="s">
        <v>3125</v>
      </c>
      <c r="C147" s="1069" t="s">
        <v>31</v>
      </c>
      <c r="D147" s="1129"/>
      <c r="E147" s="1070"/>
      <c r="F147" s="772" t="s">
        <v>277</v>
      </c>
      <c r="G147" s="994" t="s">
        <v>28</v>
      </c>
      <c r="H147" s="773" t="s">
        <v>278</v>
      </c>
      <c r="I147" s="766" t="e">
        <f t="shared" si="17"/>
        <v>#DIV/0!</v>
      </c>
      <c r="J147" s="729" t="e">
        <f t="shared" ref="J147:J154" si="18">"USD "&amp;IF(K147&lt;0,"( "&amp;-K147&amp;" )",K147)&amp;" / "&amp;IF(L147&lt;0,"( "&amp;-L147&amp;" )",L147)</f>
        <v>#DIV/0!</v>
      </c>
      <c r="K147" s="729" t="e">
        <f>LOOKUP(1,0/($M147&amp;$N147&amp;$O147&amp;$P147&amp;$Q147=全球运价!$B$7:$B$7&amp;全球运价!$C$7:$C$7&amp;全球运价!$S$7:$S$7&amp;全球运价!$L$7:$L$7&amp;全球运价!$P$7:$P$7),全球运价!D$7:D$7)</f>
        <v>#DIV/0!</v>
      </c>
      <c r="L147" s="729" t="e">
        <f>LOOKUP(1,0/($M147&amp;$N147&amp;$O147&amp;$P147&amp;$Q147=全球运价!$B$7:$B$7&amp;全球运价!$C$7:$C$7&amp;全球运价!$S$7:$S$7&amp;全球运价!$L$7:$L$7&amp;全球运价!$P$7:$P$7),全球运价!E$7:E$7)</f>
        <v>#DIV/0!</v>
      </c>
      <c r="M147" s="677" t="s">
        <v>279</v>
      </c>
      <c r="N147" s="677" t="s">
        <v>279</v>
      </c>
      <c r="O147" s="677" t="s">
        <v>65</v>
      </c>
      <c r="P147" s="677" t="s">
        <v>122</v>
      </c>
      <c r="Q147" s="677" t="s">
        <v>90</v>
      </c>
      <c r="R147" s="677"/>
      <c r="S147" s="677"/>
    </row>
    <row r="148" spans="1:21" s="682" customFormat="1" ht="19.5" customHeight="1">
      <c r="A148" s="800" t="s">
        <v>280</v>
      </c>
      <c r="B148" s="796" t="s">
        <v>3125</v>
      </c>
      <c r="C148" s="1069" t="s">
        <v>31</v>
      </c>
      <c r="D148" s="1129"/>
      <c r="E148" s="1070"/>
      <c r="F148" s="772" t="s">
        <v>277</v>
      </c>
      <c r="G148" s="994" t="s">
        <v>28</v>
      </c>
      <c r="H148" s="773" t="s">
        <v>278</v>
      </c>
      <c r="I148" s="766" t="e">
        <f t="shared" si="17"/>
        <v>#DIV/0!</v>
      </c>
      <c r="J148" s="729" t="e">
        <f t="shared" si="18"/>
        <v>#DIV/0!</v>
      </c>
      <c r="K148" s="729" t="e">
        <f>LOOKUP(1,0/($M148&amp;$N148&amp;$O148&amp;$P148&amp;$Q148=全球运价!$B$7:$B$7&amp;全球运价!$C$7:$C$7&amp;全球运价!$S$7:$S$7&amp;全球运价!$L$7:$L$7&amp;全球运价!$P$7:$P$7),全球运价!D$7:D$7)</f>
        <v>#DIV/0!</v>
      </c>
      <c r="L148" s="729" t="e">
        <f>LOOKUP(1,0/($M148&amp;$N148&amp;$O148&amp;$P148&amp;$Q148=全球运价!$B$7:$B$7&amp;全球运价!$C$7:$C$7&amp;全球运价!$S$7:$S$7&amp;全球运价!$L$7:$L$7&amp;全球运价!$P$7:$P$7),全球运价!E$7:E$7)</f>
        <v>#DIV/0!</v>
      </c>
      <c r="M148" s="677" t="s">
        <v>279</v>
      </c>
      <c r="N148" s="677" t="s">
        <v>279</v>
      </c>
      <c r="O148" s="677" t="s">
        <v>65</v>
      </c>
      <c r="P148" s="677" t="s">
        <v>106</v>
      </c>
      <c r="Q148" s="677" t="s">
        <v>263</v>
      </c>
      <c r="R148" s="677"/>
      <c r="S148" s="677"/>
    </row>
    <row r="149" spans="1:21" s="682" customFormat="1" ht="19.5" customHeight="1">
      <c r="A149" s="800" t="s">
        <v>281</v>
      </c>
      <c r="B149" s="796" t="s">
        <v>3125</v>
      </c>
      <c r="C149" s="1069" t="s">
        <v>31</v>
      </c>
      <c r="D149" s="1129"/>
      <c r="E149" s="1070"/>
      <c r="F149" s="772" t="s">
        <v>277</v>
      </c>
      <c r="G149" s="772" t="s">
        <v>282</v>
      </c>
      <c r="H149" s="773" t="s">
        <v>278</v>
      </c>
      <c r="I149" s="766" t="e">
        <f t="shared" si="17"/>
        <v>#DIV/0!</v>
      </c>
      <c r="J149" s="729" t="e">
        <f t="shared" si="18"/>
        <v>#DIV/0!</v>
      </c>
      <c r="K149" s="729" t="e">
        <f>LOOKUP(1,0/($M149&amp;$N149&amp;$O149&amp;$P149&amp;$Q149=全球运价!$B$7:$B$7&amp;全球运价!$C$7:$C$7&amp;全球运价!$S$7:$S$7&amp;全球运价!$L$7:$L$7&amp;全球运价!$P$7:$P$7),全球运价!D$7:D$7)</f>
        <v>#DIV/0!</v>
      </c>
      <c r="L149" s="729" t="e">
        <f>LOOKUP(1,0/($M149&amp;$N149&amp;$O149&amp;$P149&amp;$Q149=全球运价!$B$7:$B$7&amp;全球运价!$C$7:$C$7&amp;全球运价!$S$7:$S$7&amp;全球运价!$L$7:$L$7&amp;全球运价!$P$7:$P$7),全球运价!E$7:E$7)</f>
        <v>#DIV/0!</v>
      </c>
      <c r="M149" s="677" t="s">
        <v>283</v>
      </c>
      <c r="N149" s="677" t="s">
        <v>279</v>
      </c>
      <c r="O149" s="677" t="s">
        <v>65</v>
      </c>
      <c r="P149" s="677" t="s">
        <v>66</v>
      </c>
      <c r="Q149" s="677" t="s">
        <v>90</v>
      </c>
      <c r="R149" s="677"/>
      <c r="S149" s="677"/>
    </row>
    <row r="150" spans="1:21" s="682" customFormat="1" ht="19.5" customHeight="1">
      <c r="A150" s="780" t="s">
        <v>284</v>
      </c>
      <c r="B150" s="796" t="s">
        <v>3125</v>
      </c>
      <c r="C150" s="1069" t="s">
        <v>31</v>
      </c>
      <c r="D150" s="1129"/>
      <c r="E150" s="1070"/>
      <c r="F150" s="772" t="s">
        <v>277</v>
      </c>
      <c r="G150" s="772" t="s">
        <v>282</v>
      </c>
      <c r="H150" s="773" t="s">
        <v>278</v>
      </c>
      <c r="I150" s="766" t="e">
        <f t="shared" si="17"/>
        <v>#DIV/0!</v>
      </c>
      <c r="J150" s="729" t="e">
        <f t="shared" si="18"/>
        <v>#DIV/0!</v>
      </c>
      <c r="K150" s="729" t="e">
        <f>LOOKUP(1,0/($M150&amp;$N150&amp;$O150&amp;$P150&amp;$Q150=全球运价!$B$7:$B$7&amp;全球运价!$C$7:$C$7&amp;全球运价!$S$7:$S$7&amp;全球运价!$L$7:$L$7&amp;全球运价!$P$7:$P$7),全球运价!D$7:D$7)</f>
        <v>#DIV/0!</v>
      </c>
      <c r="L150" s="729" t="e">
        <f>LOOKUP(1,0/($M150&amp;$N150&amp;$O150&amp;$P150&amp;$Q150=全球运价!$B$7:$B$7&amp;全球运价!$C$7:$C$7&amp;全球运价!$S$7:$S$7&amp;全球运价!$L$7:$L$7&amp;全球运价!$P$7:$P$7),全球运价!E$7:E$7)</f>
        <v>#DIV/0!</v>
      </c>
      <c r="M150" s="677" t="s">
        <v>285</v>
      </c>
      <c r="N150" s="677" t="s">
        <v>279</v>
      </c>
      <c r="O150" s="677" t="s">
        <v>65</v>
      </c>
      <c r="P150" s="677" t="s">
        <v>66</v>
      </c>
      <c r="Q150" s="677" t="s">
        <v>90</v>
      </c>
      <c r="R150" s="677"/>
      <c r="S150" s="677"/>
    </row>
    <row r="151" spans="1:21" s="679" customFormat="1" ht="19.5" customHeight="1">
      <c r="A151" s="780" t="s">
        <v>286</v>
      </c>
      <c r="B151" s="796" t="s">
        <v>3125</v>
      </c>
      <c r="C151" s="1069" t="s">
        <v>31</v>
      </c>
      <c r="D151" s="1129"/>
      <c r="E151" s="1070"/>
      <c r="F151" s="772" t="s">
        <v>277</v>
      </c>
      <c r="G151" s="772" t="s">
        <v>282</v>
      </c>
      <c r="H151" s="773" t="s">
        <v>278</v>
      </c>
      <c r="I151" s="766" t="e">
        <f t="shared" si="17"/>
        <v>#DIV/0!</v>
      </c>
      <c r="J151" s="729" t="e">
        <f t="shared" si="18"/>
        <v>#DIV/0!</v>
      </c>
      <c r="K151" s="729" t="e">
        <f>LOOKUP(1,0/($M151&amp;$N151&amp;$O151&amp;$P151&amp;$Q151=全球运价!$B$7:$B$7&amp;全球运价!$C$7:$C$7&amp;全球运价!$S$7:$S$7&amp;全球运价!$L$7:$L$7&amp;全球运价!$P$7:$P$7),全球运价!D$7:D$7)</f>
        <v>#DIV/0!</v>
      </c>
      <c r="L151" s="729" t="e">
        <f>LOOKUP(1,0/($M151&amp;$N151&amp;$O151&amp;$P151&amp;$Q151=全球运价!$B$7:$B$7&amp;全球运价!$C$7:$C$7&amp;全球运价!$S$7:$S$7&amp;全球运价!$L$7:$L$7&amp;全球运价!$P$7:$P$7),全球运价!E$7:E$7)</f>
        <v>#DIV/0!</v>
      </c>
      <c r="M151" s="677" t="s">
        <v>287</v>
      </c>
      <c r="N151" s="677" t="s">
        <v>279</v>
      </c>
      <c r="O151" s="677" t="s">
        <v>65</v>
      </c>
      <c r="P151" s="677" t="s">
        <v>66</v>
      </c>
      <c r="Q151" s="677" t="s">
        <v>90</v>
      </c>
      <c r="R151" s="677"/>
      <c r="S151" s="677"/>
    </row>
    <row r="152" spans="1:21" s="679" customFormat="1" ht="19.5" customHeight="1">
      <c r="A152" s="800" t="s">
        <v>288</v>
      </c>
      <c r="B152" s="796" t="s">
        <v>3126</v>
      </c>
      <c r="C152" s="1069" t="s">
        <v>31</v>
      </c>
      <c r="D152" s="1129"/>
      <c r="E152" s="1070"/>
      <c r="F152" s="772" t="s">
        <v>277</v>
      </c>
      <c r="G152" s="772" t="s">
        <v>282</v>
      </c>
      <c r="H152" s="773" t="s">
        <v>278</v>
      </c>
      <c r="I152" s="766" t="e">
        <f t="shared" si="17"/>
        <v>#DIV/0!</v>
      </c>
      <c r="J152" s="729" t="e">
        <f t="shared" si="18"/>
        <v>#DIV/0!</v>
      </c>
      <c r="K152" s="729" t="e">
        <f>LOOKUP(1,0/($M152&amp;$N152&amp;$O152&amp;$P152&amp;$Q152=全球运价!$B$7:$B$7&amp;全球运价!$C$7:$C$7&amp;全球运价!$S$7:$S$7&amp;全球运价!$L$7:$L$7&amp;全球运价!$P$7:$P$7),全球运价!D$7:D$7)</f>
        <v>#DIV/0!</v>
      </c>
      <c r="L152" s="729" t="e">
        <f>LOOKUP(1,0/($M152&amp;$N152&amp;$O152&amp;$P152&amp;$Q152=全球运价!$B$7:$B$7&amp;全球运价!$C$7:$C$7&amp;全球运价!$S$7:$S$7&amp;全球运价!$L$7:$L$7&amp;全球运价!$P$7:$P$7),全球运价!E$7:E$7)</f>
        <v>#DIV/0!</v>
      </c>
      <c r="M152" s="691" t="s">
        <v>289</v>
      </c>
      <c r="N152" s="677" t="s">
        <v>279</v>
      </c>
      <c r="O152" s="677" t="s">
        <v>65</v>
      </c>
      <c r="P152" s="677" t="s">
        <v>66</v>
      </c>
      <c r="Q152" s="677" t="s">
        <v>90</v>
      </c>
      <c r="R152" s="677"/>
      <c r="S152" s="677"/>
    </row>
    <row r="153" spans="1:21" s="679" customFormat="1" ht="19.5" customHeight="1">
      <c r="A153" s="800" t="s">
        <v>290</v>
      </c>
      <c r="B153" s="796" t="s">
        <v>3126</v>
      </c>
      <c r="C153" s="1069" t="s">
        <v>31</v>
      </c>
      <c r="D153" s="1129"/>
      <c r="E153" s="1070"/>
      <c r="F153" s="772" t="s">
        <v>277</v>
      </c>
      <c r="G153" s="772" t="s">
        <v>282</v>
      </c>
      <c r="H153" s="773" t="s">
        <v>278</v>
      </c>
      <c r="I153" s="766" t="e">
        <f t="shared" si="17"/>
        <v>#DIV/0!</v>
      </c>
      <c r="J153" s="729" t="e">
        <f t="shared" si="18"/>
        <v>#DIV/0!</v>
      </c>
      <c r="K153" s="729" t="e">
        <f>LOOKUP(1,0/($M153&amp;$N153&amp;$O153&amp;$P153&amp;$Q153=全球运价!$B$7:$B$7&amp;全球运价!$C$7:$C$7&amp;全球运价!$S$7:$S$7&amp;全球运价!$L$7:$L$7&amp;全球运价!$P$7:$P$7),全球运价!D$7:D$7)</f>
        <v>#DIV/0!</v>
      </c>
      <c r="L153" s="729" t="e">
        <f>LOOKUP(1,0/($M153&amp;$N153&amp;$O153&amp;$P153&amp;$Q153=全球运价!$B$7:$B$7&amp;全球运价!$C$7:$C$7&amp;全球运价!$S$7:$S$7&amp;全球运价!$L$7:$L$7&amp;全球运价!$P$7:$P$7),全球运价!E$7:E$7)</f>
        <v>#DIV/0!</v>
      </c>
      <c r="M153" s="691" t="s">
        <v>291</v>
      </c>
      <c r="N153" s="677" t="s">
        <v>279</v>
      </c>
      <c r="O153" s="677" t="s">
        <v>65</v>
      </c>
      <c r="P153" s="677" t="s">
        <v>66</v>
      </c>
      <c r="Q153" s="677" t="s">
        <v>90</v>
      </c>
      <c r="R153" s="677"/>
      <c r="S153" s="677"/>
      <c r="U153" s="724" t="s">
        <v>292</v>
      </c>
    </row>
    <row r="154" spans="1:21" s="679" customFormat="1" ht="19.5" customHeight="1">
      <c r="A154" s="800" t="s">
        <v>293</v>
      </c>
      <c r="B154" s="796" t="s">
        <v>3126</v>
      </c>
      <c r="C154" s="1069" t="s">
        <v>31</v>
      </c>
      <c r="D154" s="1129"/>
      <c r="E154" s="1070"/>
      <c r="F154" s="772" t="s">
        <v>277</v>
      </c>
      <c r="G154" s="772" t="s">
        <v>282</v>
      </c>
      <c r="H154" s="773" t="s">
        <v>278</v>
      </c>
      <c r="I154" s="766" t="e">
        <f t="shared" si="17"/>
        <v>#DIV/0!</v>
      </c>
      <c r="J154" s="729" t="e">
        <f t="shared" si="18"/>
        <v>#DIV/0!</v>
      </c>
      <c r="K154" s="729" t="e">
        <f>LOOKUP(1,0/($M154&amp;$N154&amp;$O154&amp;$P154&amp;$Q154=全球运价!$B$7:$B$7&amp;全球运价!$C$7:$C$7&amp;全球运价!$S$7:$S$7&amp;全球运价!$L$7:$L$7&amp;全球运价!$P$7:$P$7),全球运价!D$7:D$7)</f>
        <v>#DIV/0!</v>
      </c>
      <c r="L154" s="729" t="e">
        <f>LOOKUP(1,0/($M154&amp;$N154&amp;$O154&amp;$P154&amp;$Q154=全球运价!$B$7:$B$7&amp;全球运价!$C$7:$C$7&amp;全球运价!$S$7:$S$7&amp;全球运价!$L$7:$L$7&amp;全球运价!$P$7:$P$7),全球运价!E$7:E$7)</f>
        <v>#DIV/0!</v>
      </c>
      <c r="M154" s="691" t="s">
        <v>294</v>
      </c>
      <c r="N154" s="677" t="s">
        <v>279</v>
      </c>
      <c r="O154" s="677" t="s">
        <v>65</v>
      </c>
      <c r="P154" s="677" t="s">
        <v>66</v>
      </c>
      <c r="Q154" s="677" t="s">
        <v>90</v>
      </c>
      <c r="R154" s="677"/>
      <c r="S154" s="677"/>
    </row>
    <row r="155" spans="1:21" s="674" customFormat="1" ht="19.5" customHeight="1">
      <c r="A155" s="1133" t="s">
        <v>295</v>
      </c>
      <c r="B155" s="1134"/>
      <c r="C155" s="1134"/>
      <c r="D155" s="1134"/>
      <c r="E155" s="1134"/>
      <c r="F155" s="1134"/>
      <c r="G155" s="1134"/>
      <c r="H155" s="1135"/>
      <c r="I155" s="766" t="str">
        <f t="shared" si="17"/>
        <v/>
      </c>
      <c r="J155" s="729"/>
      <c r="K155" s="729"/>
      <c r="L155" s="729"/>
      <c r="M155" s="677"/>
      <c r="N155" s="677"/>
      <c r="O155" s="677"/>
      <c r="Q155" s="677"/>
    </row>
    <row r="156" spans="1:21" s="679" customFormat="1" ht="19.5" customHeight="1">
      <c r="A156" s="728" t="s">
        <v>296</v>
      </c>
      <c r="B156" s="801"/>
      <c r="C156" s="801"/>
      <c r="D156" s="801"/>
      <c r="E156" s="801"/>
      <c r="F156" s="802"/>
      <c r="G156" s="802"/>
      <c r="H156" s="803"/>
      <c r="I156" s="766" t="str">
        <f t="shared" si="17"/>
        <v/>
      </c>
      <c r="J156" s="729"/>
      <c r="K156" s="729"/>
      <c r="L156" s="729"/>
      <c r="N156" s="677"/>
      <c r="O156" s="677"/>
      <c r="Q156" s="677"/>
      <c r="R156" s="677"/>
      <c r="S156" s="677"/>
      <c r="T156" s="677"/>
    </row>
    <row r="157" spans="1:21" s="679" customFormat="1" ht="19.5" customHeight="1">
      <c r="A157" s="1136" t="s">
        <v>297</v>
      </c>
      <c r="B157" s="1137"/>
      <c r="C157" s="1137"/>
      <c r="D157" s="1137"/>
      <c r="E157" s="1137"/>
      <c r="F157" s="1137"/>
      <c r="G157" s="1137"/>
      <c r="H157" s="1138"/>
      <c r="I157" s="766" t="str">
        <f t="shared" si="17"/>
        <v/>
      </c>
      <c r="J157" s="729"/>
      <c r="K157" s="729"/>
      <c r="L157" s="729"/>
      <c r="M157" s="677"/>
      <c r="N157" s="677"/>
      <c r="O157" s="677"/>
      <c r="P157" s="677"/>
      <c r="Q157" s="677"/>
      <c r="R157" s="677"/>
      <c r="S157" s="677"/>
      <c r="T157" s="677"/>
    </row>
    <row r="158" spans="1:21" s="682" customFormat="1" ht="19.5" customHeight="1">
      <c r="A158" s="1084"/>
      <c r="B158" s="1085"/>
      <c r="C158" s="1085"/>
      <c r="D158" s="1085"/>
      <c r="E158" s="1085"/>
      <c r="F158" s="1085"/>
      <c r="G158" s="1085"/>
      <c r="H158" s="1139"/>
      <c r="I158" s="766" t="str">
        <f t="shared" si="17"/>
        <v/>
      </c>
      <c r="J158" s="729"/>
      <c r="K158" s="729"/>
      <c r="L158" s="729"/>
      <c r="M158" s="677"/>
      <c r="N158" s="677"/>
      <c r="O158" s="677"/>
      <c r="P158" s="677"/>
      <c r="Q158" s="677"/>
      <c r="R158" s="677"/>
      <c r="S158" s="677"/>
      <c r="T158" s="677"/>
    </row>
    <row r="159" spans="1:21" s="682" customFormat="1" ht="19.5" customHeight="1">
      <c r="A159" s="715" t="s">
        <v>298</v>
      </c>
      <c r="B159" s="716" t="s">
        <v>19</v>
      </c>
      <c r="C159" s="1068" t="s">
        <v>20</v>
      </c>
      <c r="D159" s="1068"/>
      <c r="E159" s="1068"/>
      <c r="F159" s="718" t="s">
        <v>21</v>
      </c>
      <c r="G159" s="718" t="s">
        <v>22</v>
      </c>
      <c r="H159" s="719" t="s">
        <v>23</v>
      </c>
      <c r="I159" s="766" t="str">
        <f t="shared" si="17"/>
        <v/>
      </c>
      <c r="J159" s="765" t="s">
        <v>10</v>
      </c>
      <c r="K159" s="729" t="s">
        <v>11</v>
      </c>
      <c r="L159" s="729" t="s">
        <v>12</v>
      </c>
      <c r="M159" s="700" t="s">
        <v>13</v>
      </c>
      <c r="N159" s="700" t="s">
        <v>14</v>
      </c>
      <c r="O159" s="700" t="s">
        <v>15</v>
      </c>
      <c r="P159" s="700" t="s">
        <v>16</v>
      </c>
      <c r="Q159" s="700" t="s">
        <v>17</v>
      </c>
      <c r="R159" s="769"/>
      <c r="S159" s="677"/>
      <c r="T159" s="677"/>
    </row>
    <row r="160" spans="1:21" s="677" customFormat="1" ht="19.5" customHeight="1">
      <c r="A160" s="753" t="s">
        <v>299</v>
      </c>
      <c r="B160" s="804" t="s">
        <v>3127</v>
      </c>
      <c r="C160" s="1086" t="s">
        <v>300</v>
      </c>
      <c r="D160" s="1087"/>
      <c r="E160" s="1088"/>
      <c r="F160" s="12" t="s">
        <v>301</v>
      </c>
      <c r="G160" s="997" t="s">
        <v>28</v>
      </c>
      <c r="H160" s="774">
        <v>21</v>
      </c>
      <c r="I160" s="766" t="e">
        <f t="shared" si="17"/>
        <v>#DIV/0!</v>
      </c>
      <c r="J160" s="729" t="e">
        <f t="shared" ref="J160:J178" si="19">"USD "&amp;IF(K160&lt;0,"( "&amp;-K160&amp;" )",K160)&amp;" / "&amp;IF(L160&lt;0,"( "&amp;-L160&amp;" )",L160)</f>
        <v>#DIV/0!</v>
      </c>
      <c r="K160" s="729" t="e">
        <f>LOOKUP(1,0/($M160&amp;$N160&amp;$O160&amp;$P160&amp;$Q160=全球运价!$B$7:$B$7&amp;全球运价!$C$7:$C$7&amp;全球运价!$S$7:$S$7&amp;全球运价!$L$7:$L$7&amp;全球运价!$P$7:$P$7),全球运价!D$7:D$7)</f>
        <v>#DIV/0!</v>
      </c>
      <c r="L160" s="729" t="e">
        <f>LOOKUP(1,0/($M160&amp;$N160&amp;$O160&amp;$P160&amp;$Q160=全球运价!$B$7:$B$7&amp;全球运价!$C$7:$C$7&amp;全球运价!$S$7:$S$7&amp;全球运价!$L$7:$L$7&amp;全球运价!$P$7:$P$7),全球运价!E$7:E$7)</f>
        <v>#DIV/0!</v>
      </c>
      <c r="M160" s="812" t="s">
        <v>302</v>
      </c>
      <c r="N160" s="677" t="s">
        <v>302</v>
      </c>
      <c r="O160" s="677" t="s">
        <v>65</v>
      </c>
      <c r="P160" s="677" t="s">
        <v>66</v>
      </c>
      <c r="Q160" s="677" t="s">
        <v>90</v>
      </c>
    </row>
    <row r="161" spans="1:20" s="682" customFormat="1" ht="19.5" customHeight="1">
      <c r="A161" s="753" t="s">
        <v>303</v>
      </c>
      <c r="B161" s="875" t="s">
        <v>3085</v>
      </c>
      <c r="C161" s="1055" t="s">
        <v>221</v>
      </c>
      <c r="D161" s="1092"/>
      <c r="E161" s="1056"/>
      <c r="F161" s="12" t="s">
        <v>304</v>
      </c>
      <c r="G161" s="997" t="s">
        <v>28</v>
      </c>
      <c r="H161" s="773" t="s">
        <v>305</v>
      </c>
      <c r="I161" s="766" t="e">
        <f t="shared" si="17"/>
        <v>#DIV/0!</v>
      </c>
      <c r="J161" s="729" t="e">
        <f t="shared" si="19"/>
        <v>#DIV/0!</v>
      </c>
      <c r="K161" s="729" t="e">
        <f>LOOKUP(1,0/($M161&amp;$N161&amp;$O161&amp;$P161&amp;$Q161=全球运价!$B$7:$B$7&amp;全球运价!$C$7:$C$7&amp;全球运价!$S$7:$S$7&amp;全球运价!$L$7:$L$7&amp;全球运价!$P$7:$P$7),全球运价!D$7:D$7)</f>
        <v>#DIV/0!</v>
      </c>
      <c r="L161" s="729" t="e">
        <f>LOOKUP(1,0/($M161&amp;$N161&amp;$O161&amp;$P161&amp;$Q161=全球运价!$B$7:$B$7&amp;全球运价!$C$7:$C$7&amp;全球运价!$S$7:$S$7&amp;全球运价!$L$7:$L$7&amp;全球运价!$P$7:$P$7),全球运价!E$7:E$7)</f>
        <v>#DIV/0!</v>
      </c>
      <c r="M161" s="682" t="s">
        <v>306</v>
      </c>
      <c r="N161" s="677" t="s">
        <v>306</v>
      </c>
      <c r="O161" s="677" t="s">
        <v>65</v>
      </c>
      <c r="P161" s="677" t="s">
        <v>122</v>
      </c>
      <c r="Q161" s="677" t="s">
        <v>90</v>
      </c>
      <c r="R161" s="677"/>
      <c r="S161" s="677"/>
      <c r="T161" s="677"/>
    </row>
    <row r="162" spans="1:20" s="682" customFormat="1" ht="19.5" customHeight="1">
      <c r="A162" s="753" t="s">
        <v>307</v>
      </c>
      <c r="B162" s="875" t="s">
        <v>3128</v>
      </c>
      <c r="C162" s="1055" t="s">
        <v>221</v>
      </c>
      <c r="D162" s="1092"/>
      <c r="E162" s="1056"/>
      <c r="F162" s="12" t="s">
        <v>304</v>
      </c>
      <c r="G162" s="997" t="s">
        <v>28</v>
      </c>
      <c r="H162" s="773" t="s">
        <v>305</v>
      </c>
      <c r="I162" s="766" t="e">
        <f t="shared" si="17"/>
        <v>#DIV/0!</v>
      </c>
      <c r="J162" s="729" t="e">
        <f t="shared" si="19"/>
        <v>#DIV/0!</v>
      </c>
      <c r="K162" s="729" t="e">
        <f>LOOKUP(1,0/($M162&amp;$N162&amp;$O162&amp;$P162&amp;$Q162=全球运价!$B$7:$B$7&amp;全球运价!$C$7:$C$7&amp;全球运价!$S$7:$S$7&amp;全球运价!$L$7:$L$7&amp;全球运价!$P$7:$P$7),全球运价!D$7:D$7)</f>
        <v>#DIV/0!</v>
      </c>
      <c r="L162" s="729" t="e">
        <f>LOOKUP(1,0/($M162&amp;$N162&amp;$O162&amp;$P162&amp;$Q162=全球运价!$B$7:$B$7&amp;全球运价!$C$7:$C$7&amp;全球运价!$S$7:$S$7&amp;全球运价!$L$7:$L$7&amp;全球运价!$P$7:$P$7),全球运价!E$7:E$7)</f>
        <v>#DIV/0!</v>
      </c>
      <c r="M162" s="682" t="s">
        <v>306</v>
      </c>
      <c r="N162" s="677" t="s">
        <v>306</v>
      </c>
      <c r="O162" s="677" t="s">
        <v>65</v>
      </c>
      <c r="P162" s="677" t="s">
        <v>106</v>
      </c>
      <c r="Q162" s="677" t="s">
        <v>90</v>
      </c>
      <c r="R162" s="677"/>
      <c r="S162" s="677"/>
      <c r="T162" s="677"/>
    </row>
    <row r="163" spans="1:20" s="677" customFormat="1" ht="19.5" customHeight="1">
      <c r="A163" s="753" t="s">
        <v>308</v>
      </c>
      <c r="B163" s="875" t="s">
        <v>3085</v>
      </c>
      <c r="C163" s="1055" t="s">
        <v>166</v>
      </c>
      <c r="D163" s="1092"/>
      <c r="E163" s="1056"/>
      <c r="F163" s="12" t="s">
        <v>304</v>
      </c>
      <c r="G163" s="997" t="s">
        <v>309</v>
      </c>
      <c r="H163" s="773" t="s">
        <v>305</v>
      </c>
      <c r="I163" s="766" t="e">
        <f t="shared" si="17"/>
        <v>#DIV/0!</v>
      </c>
      <c r="J163" s="729" t="e">
        <f t="shared" si="19"/>
        <v>#DIV/0!</v>
      </c>
      <c r="K163" s="729" t="e">
        <f>LOOKUP(1,0/($M163&amp;$N163&amp;$O163&amp;$P163&amp;$Q163=全球运价!$B$7:$B$7&amp;全球运价!$C$7:$C$7&amp;全球运价!$S$7:$S$7&amp;全球运价!$L$7:$L$7&amp;全球运价!$P$7:$P$7),全球运价!D$7:D$7)</f>
        <v>#DIV/0!</v>
      </c>
      <c r="L163" s="729" t="e">
        <f>LOOKUP(1,0/($M163&amp;$N163&amp;$O163&amp;$P163&amp;$Q163=全球运价!$B$7:$B$7&amp;全球运价!$C$7:$C$7&amp;全球运价!$S$7:$S$7&amp;全球运价!$L$7:$L$7&amp;全球运价!$P$7:$P$7),全球运价!E$7:E$7)</f>
        <v>#DIV/0!</v>
      </c>
      <c r="M163" s="677" t="s">
        <v>310</v>
      </c>
      <c r="N163" s="677" t="s">
        <v>306</v>
      </c>
      <c r="O163" s="677" t="s">
        <v>65</v>
      </c>
      <c r="P163" s="677" t="s">
        <v>122</v>
      </c>
      <c r="Q163" s="677" t="s">
        <v>90</v>
      </c>
    </row>
    <row r="164" spans="1:20" s="677" customFormat="1" ht="19.5" customHeight="1">
      <c r="A164" s="753" t="s">
        <v>311</v>
      </c>
      <c r="B164" s="875" t="s">
        <v>3128</v>
      </c>
      <c r="C164" s="1055" t="s">
        <v>166</v>
      </c>
      <c r="D164" s="1092"/>
      <c r="E164" s="1056"/>
      <c r="F164" s="12" t="s">
        <v>304</v>
      </c>
      <c r="G164" s="997" t="s">
        <v>309</v>
      </c>
      <c r="H164" s="773" t="s">
        <v>305</v>
      </c>
      <c r="I164" s="766" t="e">
        <f t="shared" si="17"/>
        <v>#DIV/0!</v>
      </c>
      <c r="J164" s="729" t="e">
        <f t="shared" si="19"/>
        <v>#DIV/0!</v>
      </c>
      <c r="K164" s="729" t="e">
        <f>LOOKUP(1,0/($M164&amp;$N164&amp;$O164&amp;$P164&amp;$Q164=全球运价!$B$7:$B$7&amp;全球运价!$C$7:$C$7&amp;全球运价!$S$7:$S$7&amp;全球运价!$L$7:$L$7&amp;全球运价!$P$7:$P$7),全球运价!D$7:D$7)</f>
        <v>#DIV/0!</v>
      </c>
      <c r="L164" s="729" t="e">
        <f>LOOKUP(1,0/($M164&amp;$N164&amp;$O164&amp;$P164&amp;$Q164=全球运价!$B$7:$B$7&amp;全球运价!$C$7:$C$7&amp;全球运价!$S$7:$S$7&amp;全球运价!$L$7:$L$7&amp;全球运价!$P$7:$P$7),全球运价!E$7:E$7)</f>
        <v>#DIV/0!</v>
      </c>
      <c r="M164" s="677" t="s">
        <v>310</v>
      </c>
      <c r="N164" s="677" t="s">
        <v>306</v>
      </c>
      <c r="O164" s="677" t="s">
        <v>65</v>
      </c>
      <c r="P164" s="677" t="s">
        <v>106</v>
      </c>
      <c r="Q164" s="677" t="s">
        <v>90</v>
      </c>
    </row>
    <row r="165" spans="1:20" s="677" customFormat="1" ht="19.5" customHeight="1">
      <c r="A165" s="753" t="s">
        <v>312</v>
      </c>
      <c r="B165" s="875" t="s">
        <v>3101</v>
      </c>
      <c r="C165" s="1140" t="s">
        <v>221</v>
      </c>
      <c r="D165" s="1141"/>
      <c r="E165" s="1142"/>
      <c r="F165" s="722" t="s">
        <v>313</v>
      </c>
      <c r="G165" s="997" t="s">
        <v>28</v>
      </c>
      <c r="H165" s="776" t="s">
        <v>314</v>
      </c>
      <c r="I165" s="766" t="e">
        <f t="shared" si="17"/>
        <v>#DIV/0!</v>
      </c>
      <c r="J165" s="729" t="e">
        <f t="shared" si="19"/>
        <v>#DIV/0!</v>
      </c>
      <c r="K165" s="729" t="e">
        <f>LOOKUP(1,0/($M165&amp;$N165&amp;$O165&amp;$P165&amp;$Q165=全球运价!$B$7:$B$7&amp;全球运价!$C$7:$C$7&amp;全球运价!$S$7:$S$7&amp;全球运价!$L$7:$L$7&amp;全球运价!$P$7:$P$7),全球运价!D$7:D$7)</f>
        <v>#DIV/0!</v>
      </c>
      <c r="L165" s="729" t="e">
        <f>LOOKUP(1,0/($M165&amp;$N165&amp;$O165&amp;$P165&amp;$Q165=全球运价!$B$7:$B$7&amp;全球运价!$C$7:$C$7&amp;全球运价!$S$7:$S$7&amp;全球运价!$L$7:$L$7&amp;全球运价!$P$7:$P$7),全球运价!E$7:E$7)</f>
        <v>#DIV/0!</v>
      </c>
      <c r="M165" s="812" t="s">
        <v>315</v>
      </c>
      <c r="N165" s="677" t="s">
        <v>315</v>
      </c>
      <c r="O165" s="677" t="s">
        <v>65</v>
      </c>
      <c r="P165" s="677" t="s">
        <v>122</v>
      </c>
      <c r="Q165" s="677" t="s">
        <v>90</v>
      </c>
    </row>
    <row r="166" spans="1:20" s="677" customFormat="1" ht="19.5" customHeight="1">
      <c r="A166" s="753" t="s">
        <v>316</v>
      </c>
      <c r="B166" s="875" t="s">
        <v>3129</v>
      </c>
      <c r="C166" s="1140" t="s">
        <v>221</v>
      </c>
      <c r="D166" s="1141"/>
      <c r="E166" s="1142"/>
      <c r="F166" s="805" t="s">
        <v>313</v>
      </c>
      <c r="G166" s="997" t="s">
        <v>28</v>
      </c>
      <c r="H166" s="776" t="s">
        <v>314</v>
      </c>
      <c r="I166" s="766" t="e">
        <f t="shared" si="17"/>
        <v>#DIV/0!</v>
      </c>
      <c r="J166" s="729" t="e">
        <f t="shared" si="19"/>
        <v>#DIV/0!</v>
      </c>
      <c r="K166" s="729" t="e">
        <f>LOOKUP(1,0/($M166&amp;$N166&amp;$O166&amp;$P166&amp;$Q166=全球运价!$B$7:$B$7&amp;全球运价!$C$7:$C$7&amp;全球运价!$S$7:$S$7&amp;全球运价!$L$7:$L$7&amp;全球运价!$P$7:$P$7),全球运价!D$7:D$7)</f>
        <v>#DIV/0!</v>
      </c>
      <c r="L166" s="729" t="e">
        <f>LOOKUP(1,0/($M166&amp;$N166&amp;$O166&amp;$P166&amp;$Q166=全球运价!$B$7:$B$7&amp;全球运价!$C$7:$C$7&amp;全球运价!$S$7:$S$7&amp;全球运价!$L$7:$L$7&amp;全球运价!$P$7:$P$7),全球运价!E$7:E$7)</f>
        <v>#DIV/0!</v>
      </c>
      <c r="M166" s="812" t="s">
        <v>315</v>
      </c>
      <c r="N166" s="677" t="s">
        <v>315</v>
      </c>
      <c r="O166" s="677" t="s">
        <v>65</v>
      </c>
      <c r="P166" s="677" t="s">
        <v>106</v>
      </c>
      <c r="Q166" s="677" t="s">
        <v>90</v>
      </c>
    </row>
    <row r="167" spans="1:20" ht="19.5" customHeight="1">
      <c r="A167" s="753" t="s">
        <v>317</v>
      </c>
      <c r="B167" s="804" t="s">
        <v>3130</v>
      </c>
      <c r="C167" s="1086" t="s">
        <v>221</v>
      </c>
      <c r="D167" s="1087"/>
      <c r="E167" s="1088"/>
      <c r="F167" s="771" t="s">
        <v>318</v>
      </c>
      <c r="G167" s="997" t="s">
        <v>28</v>
      </c>
      <c r="H167" s="774">
        <v>16</v>
      </c>
      <c r="I167" s="766" t="e">
        <f t="shared" si="17"/>
        <v>#DIV/0!</v>
      </c>
      <c r="J167" s="729" t="e">
        <f t="shared" si="19"/>
        <v>#DIV/0!</v>
      </c>
      <c r="K167" s="729" t="e">
        <f>LOOKUP(1,0/($M167&amp;$N167&amp;$O167&amp;$P167&amp;$Q167=全球运价!$B$7:$B$7&amp;全球运价!$C$7:$C$7&amp;全球运价!$S$7:$S$7&amp;全球运价!$L$7:$L$7&amp;全球运价!$P$7:$P$7),全球运价!D$7:D$7)</f>
        <v>#DIV/0!</v>
      </c>
      <c r="L167" s="729" t="e">
        <f>LOOKUP(1,0/($M167&amp;$N167&amp;$O167&amp;$P167&amp;$Q167=全球运价!$B$7:$B$7&amp;全球运价!$C$7:$C$7&amp;全球运价!$S$7:$S$7&amp;全球运价!$L$7:$L$7&amp;全球运价!$P$7:$P$7),全球运价!E$7:E$7)</f>
        <v>#DIV/0!</v>
      </c>
      <c r="M167" s="812" t="s">
        <v>319</v>
      </c>
      <c r="N167" s="677" t="s">
        <v>319</v>
      </c>
      <c r="O167" s="677" t="s">
        <v>65</v>
      </c>
      <c r="P167" s="677" t="s">
        <v>122</v>
      </c>
      <c r="Q167" s="677" t="s">
        <v>90</v>
      </c>
      <c r="R167" s="677"/>
      <c r="S167" s="677"/>
      <c r="T167" s="677"/>
    </row>
    <row r="168" spans="1:20" s="683" customFormat="1" ht="19.5" customHeight="1">
      <c r="A168" s="753" t="s">
        <v>320</v>
      </c>
      <c r="B168" s="804" t="s">
        <v>3131</v>
      </c>
      <c r="C168" s="1086" t="s">
        <v>221</v>
      </c>
      <c r="D168" s="1087"/>
      <c r="E168" s="1088"/>
      <c r="F168" s="771" t="s">
        <v>318</v>
      </c>
      <c r="G168" s="994" t="s">
        <v>28</v>
      </c>
      <c r="H168" s="774">
        <v>16</v>
      </c>
      <c r="I168" s="766" t="e">
        <f t="shared" si="17"/>
        <v>#DIV/0!</v>
      </c>
      <c r="J168" s="729" t="e">
        <f t="shared" si="19"/>
        <v>#DIV/0!</v>
      </c>
      <c r="K168" s="729" t="e">
        <f>LOOKUP(1,0/($M168&amp;$N168&amp;$O168&amp;$P168&amp;$Q168=全球运价!$B$7:$B$7&amp;全球运价!$C$7:$C$7&amp;全球运价!$S$7:$S$7&amp;全球运价!$L$7:$L$7&amp;全球运价!$P$7:$P$7),全球运价!D$7:D$7)</f>
        <v>#DIV/0!</v>
      </c>
      <c r="L168" s="729" t="e">
        <f>LOOKUP(1,0/($M168&amp;$N168&amp;$O168&amp;$P168&amp;$Q168=全球运价!$B$7:$B$7&amp;全球运价!$C$7:$C$7&amp;全球运价!$S$7:$S$7&amp;全球运价!$L$7:$L$7&amp;全球运价!$P$7:$P$7),全球运价!E$7:E$7)</f>
        <v>#DIV/0!</v>
      </c>
      <c r="M168" s="812" t="s">
        <v>319</v>
      </c>
      <c r="N168" s="677" t="s">
        <v>319</v>
      </c>
      <c r="O168" s="677" t="s">
        <v>65</v>
      </c>
      <c r="P168" s="677" t="s">
        <v>106</v>
      </c>
      <c r="Q168" s="677" t="s">
        <v>90</v>
      </c>
      <c r="R168" s="677"/>
      <c r="S168" s="677"/>
      <c r="T168" s="677"/>
    </row>
    <row r="169" spans="1:20" s="679" customFormat="1" ht="19.5" customHeight="1">
      <c r="A169" s="753" t="s">
        <v>321</v>
      </c>
      <c r="B169" s="804" t="s">
        <v>3130</v>
      </c>
      <c r="C169" s="1086" t="s">
        <v>322</v>
      </c>
      <c r="D169" s="1087"/>
      <c r="E169" s="1088"/>
      <c r="F169" s="771" t="s">
        <v>318</v>
      </c>
      <c r="G169" s="1031" t="s">
        <v>323</v>
      </c>
      <c r="H169" s="774">
        <v>16</v>
      </c>
      <c r="I169" s="766" t="e">
        <f t="shared" si="17"/>
        <v>#DIV/0!</v>
      </c>
      <c r="J169" s="729" t="e">
        <f t="shared" si="19"/>
        <v>#DIV/0!</v>
      </c>
      <c r="K169" s="729" t="e">
        <f>LOOKUP(1,0/($M169&amp;$N169&amp;$O169&amp;$P169&amp;$Q169=全球运价!$B$7:$B$7&amp;全球运价!$C$7:$C$7&amp;全球运价!$S$7:$S$7&amp;全球运价!$L$7:$L$7&amp;全球运价!$P$7:$P$7),全球运价!D$7:D$7)</f>
        <v>#DIV/0!</v>
      </c>
      <c r="L169" s="729" t="e">
        <f>LOOKUP(1,0/($M169&amp;$N169&amp;$O169&amp;$P169&amp;$Q169=全球运价!$B$7:$B$7&amp;全球运价!$C$7:$C$7&amp;全球运价!$S$7:$S$7&amp;全球运价!$L$7:$L$7&amp;全球运价!$P$7:$P$7),全球运价!E$7:E$7)</f>
        <v>#DIV/0!</v>
      </c>
      <c r="M169" s="812" t="s">
        <v>324</v>
      </c>
      <c r="N169" s="677" t="s">
        <v>319</v>
      </c>
      <c r="O169" s="677" t="s">
        <v>65</v>
      </c>
      <c r="P169" s="677" t="s">
        <v>122</v>
      </c>
      <c r="Q169" s="677" t="s">
        <v>90</v>
      </c>
      <c r="R169" s="677"/>
      <c r="S169" s="677"/>
      <c r="T169" s="677"/>
    </row>
    <row r="170" spans="1:20" s="679" customFormat="1" ht="19.5" customHeight="1">
      <c r="A170" s="753" t="s">
        <v>325</v>
      </c>
      <c r="B170" s="804" t="s">
        <v>3131</v>
      </c>
      <c r="C170" s="1086" t="s">
        <v>322</v>
      </c>
      <c r="D170" s="1087"/>
      <c r="E170" s="1088"/>
      <c r="F170" s="771" t="s">
        <v>318</v>
      </c>
      <c r="G170" s="1031" t="s">
        <v>323</v>
      </c>
      <c r="H170" s="774">
        <v>16</v>
      </c>
      <c r="I170" s="766" t="e">
        <f t="shared" si="17"/>
        <v>#DIV/0!</v>
      </c>
      <c r="J170" s="729" t="e">
        <f t="shared" si="19"/>
        <v>#DIV/0!</v>
      </c>
      <c r="K170" s="729" t="e">
        <f>LOOKUP(1,0/($M170&amp;$N170&amp;$O170&amp;$P170&amp;$Q170=全球运价!$B$7:$B$7&amp;全球运价!$C$7:$C$7&amp;全球运价!$S$7:$S$7&amp;全球运价!$L$7:$L$7&amp;全球运价!$P$7:$P$7),全球运价!D$7:D$7)</f>
        <v>#DIV/0!</v>
      </c>
      <c r="L170" s="729" t="e">
        <f>LOOKUP(1,0/($M170&amp;$N170&amp;$O170&amp;$P170&amp;$Q170=全球运价!$B$7:$B$7&amp;全球运价!$C$7:$C$7&amp;全球运价!$S$7:$S$7&amp;全球运价!$L$7:$L$7&amp;全球运价!$P$7:$P$7),全球运价!E$7:E$7)</f>
        <v>#DIV/0!</v>
      </c>
      <c r="M170" s="812" t="s">
        <v>324</v>
      </c>
      <c r="N170" s="677" t="s">
        <v>319</v>
      </c>
      <c r="O170" s="677" t="s">
        <v>65</v>
      </c>
      <c r="P170" s="677" t="s">
        <v>106</v>
      </c>
      <c r="Q170" s="677" t="s">
        <v>90</v>
      </c>
      <c r="R170" s="677"/>
      <c r="S170" s="677"/>
      <c r="T170" s="677"/>
    </row>
    <row r="171" spans="1:20" s="679" customFormat="1" ht="19.5" customHeight="1">
      <c r="A171" s="753" t="s">
        <v>326</v>
      </c>
      <c r="B171" s="804" t="s">
        <v>3132</v>
      </c>
      <c r="C171" s="1086" t="s">
        <v>322</v>
      </c>
      <c r="D171" s="1087"/>
      <c r="E171" s="1088"/>
      <c r="F171" s="772" t="s">
        <v>318</v>
      </c>
      <c r="G171" s="1031" t="s">
        <v>323</v>
      </c>
      <c r="H171" s="774">
        <v>21</v>
      </c>
      <c r="I171" s="766" t="e">
        <f t="shared" si="17"/>
        <v>#DIV/0!</v>
      </c>
      <c r="J171" s="729" t="e">
        <f t="shared" si="19"/>
        <v>#DIV/0!</v>
      </c>
      <c r="K171" s="729" t="e">
        <f>LOOKUP(1,0/($M171&amp;$N171&amp;$O171&amp;$P171&amp;$Q171=全球运价!$B$7:$B$7&amp;全球运价!$C$7:$C$7&amp;全球运价!$S$7:$S$7&amp;全球运价!$L$7:$L$7&amp;全球运价!$P$7:$P$7),全球运价!D$7:D$7)</f>
        <v>#DIV/0!</v>
      </c>
      <c r="L171" s="729" t="e">
        <f>LOOKUP(1,0/($M171&amp;$N171&amp;$O171&amp;$P171&amp;$Q171=全球运价!$B$7:$B$7&amp;全球运价!$C$7:$C$7&amp;全球运价!$S$7:$S$7&amp;全球运价!$L$7:$L$7&amp;全球运价!$P$7:$P$7),全球运价!E$7:E$7)</f>
        <v>#DIV/0!</v>
      </c>
      <c r="M171" s="812" t="s">
        <v>327</v>
      </c>
      <c r="N171" s="677" t="s">
        <v>319</v>
      </c>
      <c r="O171" s="677" t="s">
        <v>65</v>
      </c>
      <c r="P171" s="677" t="s">
        <v>122</v>
      </c>
      <c r="Q171" s="677" t="s">
        <v>90</v>
      </c>
      <c r="R171" s="677"/>
      <c r="S171" s="677"/>
      <c r="T171" s="677"/>
    </row>
    <row r="172" spans="1:20" s="679" customFormat="1" ht="19.5" customHeight="1">
      <c r="A172" s="753" t="s">
        <v>328</v>
      </c>
      <c r="B172" s="804" t="s">
        <v>3133</v>
      </c>
      <c r="C172" s="1086" t="s">
        <v>322</v>
      </c>
      <c r="D172" s="1087"/>
      <c r="E172" s="1088"/>
      <c r="F172" s="772" t="s">
        <v>318</v>
      </c>
      <c r="G172" s="1031" t="s">
        <v>323</v>
      </c>
      <c r="H172" s="774">
        <v>21</v>
      </c>
      <c r="I172" s="766" t="e">
        <f t="shared" si="17"/>
        <v>#DIV/0!</v>
      </c>
      <c r="J172" s="729" t="e">
        <f t="shared" si="19"/>
        <v>#DIV/0!</v>
      </c>
      <c r="K172" s="729" t="e">
        <f>LOOKUP(1,0/($M172&amp;$N172&amp;$O172&amp;$P172&amp;$Q172=全球运价!$B$7:$B$7&amp;全球运价!$C$7:$C$7&amp;全球运价!$S$7:$S$7&amp;全球运价!$L$7:$L$7&amp;全球运价!$P$7:$P$7),全球运价!D$7:D$7)</f>
        <v>#DIV/0!</v>
      </c>
      <c r="L172" s="729" t="e">
        <f>LOOKUP(1,0/($M172&amp;$N172&amp;$O172&amp;$P172&amp;$Q172=全球运价!$B$7:$B$7&amp;全球运价!$C$7:$C$7&amp;全球运价!$S$7:$S$7&amp;全球运价!$L$7:$L$7&amp;全球运价!$P$7:$P$7),全球运价!E$7:E$7)</f>
        <v>#DIV/0!</v>
      </c>
      <c r="M172" s="812" t="s">
        <v>327</v>
      </c>
      <c r="N172" s="677" t="s">
        <v>319</v>
      </c>
      <c r="O172" s="677" t="s">
        <v>65</v>
      </c>
      <c r="P172" s="677" t="s">
        <v>106</v>
      </c>
      <c r="Q172" s="677" t="s">
        <v>90</v>
      </c>
      <c r="R172" s="677"/>
      <c r="S172" s="677"/>
      <c r="T172" s="677"/>
    </row>
    <row r="173" spans="1:20" ht="19.5" customHeight="1">
      <c r="A173" s="753" t="s">
        <v>329</v>
      </c>
      <c r="B173" s="875" t="s">
        <v>3134</v>
      </c>
      <c r="C173" s="1055" t="s">
        <v>221</v>
      </c>
      <c r="D173" s="1092"/>
      <c r="E173" s="1056"/>
      <c r="F173" s="771" t="s">
        <v>330</v>
      </c>
      <c r="G173" s="997" t="s">
        <v>28</v>
      </c>
      <c r="H173" s="774">
        <v>32</v>
      </c>
      <c r="I173" s="766" t="e">
        <f t="shared" si="17"/>
        <v>#DIV/0!</v>
      </c>
      <c r="J173" s="729" t="e">
        <f t="shared" si="19"/>
        <v>#DIV/0!</v>
      </c>
      <c r="K173" s="729" t="e">
        <f>LOOKUP(1,0/($M173&amp;$N173&amp;$O173&amp;$P173&amp;$Q173=全球运价!$B$7:$B$7&amp;全球运价!$C$7:$C$7&amp;全球运价!$S$7:$S$7&amp;全球运价!$L$7:$L$7&amp;全球运价!$P$7:$P$7),全球运价!D$7:D$7)</f>
        <v>#DIV/0!</v>
      </c>
      <c r="L173" s="729" t="e">
        <f>LOOKUP(1,0/($M173&amp;$N173&amp;$O173&amp;$P173&amp;$Q173=全球运价!$B$7:$B$7&amp;全球运价!$C$7:$C$7&amp;全球运价!$S$7:$S$7&amp;全球运价!$L$7:$L$7&amp;全球运价!$P$7:$P$7),全球运价!E$7:E$7)</f>
        <v>#DIV/0!</v>
      </c>
      <c r="M173" s="812" t="s">
        <v>331</v>
      </c>
      <c r="N173" s="677" t="s">
        <v>331</v>
      </c>
      <c r="O173" s="677" t="s">
        <v>65</v>
      </c>
      <c r="P173" s="677" t="s">
        <v>66</v>
      </c>
      <c r="Q173" s="677" t="s">
        <v>90</v>
      </c>
      <c r="R173" s="677"/>
      <c r="S173" s="677"/>
      <c r="T173" s="677"/>
    </row>
    <row r="174" spans="1:20" ht="19.5" customHeight="1">
      <c r="A174" s="806" t="s">
        <v>332</v>
      </c>
      <c r="B174" s="875" t="s">
        <v>3135</v>
      </c>
      <c r="C174" s="1055" t="s">
        <v>166</v>
      </c>
      <c r="D174" s="1092"/>
      <c r="E174" s="1056"/>
      <c r="F174" s="771" t="s">
        <v>330</v>
      </c>
      <c r="G174" s="772" t="s">
        <v>333</v>
      </c>
      <c r="H174" s="785">
        <v>60</v>
      </c>
      <c r="I174" s="766" t="e">
        <f t="shared" si="17"/>
        <v>#DIV/0!</v>
      </c>
      <c r="J174" s="729" t="e">
        <f t="shared" si="19"/>
        <v>#DIV/0!</v>
      </c>
      <c r="K174" s="729" t="e">
        <f>LOOKUP(1,0/($M174&amp;$N174&amp;$O174&amp;$P174&amp;$Q174=全球运价!$B$7:$B$7&amp;全球运价!$C$7:$C$7&amp;全球运价!$S$7:$S$7&amp;全球运价!$L$7:$L$7&amp;全球运价!$P$7:$P$7),全球运价!D$7:D$7)</f>
        <v>#DIV/0!</v>
      </c>
      <c r="L174" s="729" t="e">
        <f>LOOKUP(1,0/($M174&amp;$N174&amp;$O174&amp;$P174&amp;$Q174=全球运价!$B$7:$B$7&amp;全球运价!$C$7:$C$7&amp;全球运价!$S$7:$S$7&amp;全球运价!$L$7:$L$7&amp;全球运价!$P$7:$P$7),全球运价!E$7:E$7)</f>
        <v>#DIV/0!</v>
      </c>
      <c r="M174" s="813" t="s">
        <v>334</v>
      </c>
      <c r="N174" s="677" t="s">
        <v>331</v>
      </c>
      <c r="O174" s="677" t="s">
        <v>65</v>
      </c>
      <c r="P174" s="677" t="s">
        <v>66</v>
      </c>
      <c r="Q174" s="677" t="s">
        <v>90</v>
      </c>
    </row>
    <row r="175" spans="1:20" s="677" customFormat="1" ht="19.5" customHeight="1">
      <c r="A175" s="800" t="s">
        <v>335</v>
      </c>
      <c r="B175" s="1024" t="s">
        <v>3136</v>
      </c>
      <c r="C175" s="1055" t="s">
        <v>166</v>
      </c>
      <c r="D175" s="1092"/>
      <c r="E175" s="1056"/>
      <c r="F175" s="771" t="s">
        <v>330</v>
      </c>
      <c r="G175" s="772" t="s">
        <v>333</v>
      </c>
      <c r="H175" s="785">
        <v>60</v>
      </c>
      <c r="I175" s="766" t="e">
        <f t="shared" si="17"/>
        <v>#DIV/0!</v>
      </c>
      <c r="J175" s="729" t="e">
        <f t="shared" si="19"/>
        <v>#DIV/0!</v>
      </c>
      <c r="K175" s="729" t="e">
        <f>LOOKUP(1,0/($M175&amp;$N175&amp;$O175&amp;$P175&amp;$Q175=全球运价!$B$7:$B$7&amp;全球运价!$C$7:$C$7&amp;全球运价!$S$7:$S$7&amp;全球运价!$L$7:$L$7&amp;全球运价!$P$7:$P$7),全球运价!D$7:D$7)</f>
        <v>#DIV/0!</v>
      </c>
      <c r="L175" s="729" t="e">
        <f>LOOKUP(1,0/($M175&amp;$N175&amp;$O175&amp;$P175&amp;$Q175=全球运价!$B$7:$B$7&amp;全球运价!$C$7:$C$7&amp;全球运价!$S$7:$S$7&amp;全球运价!$L$7:$L$7&amp;全球运价!$P$7:$P$7),全球运价!E$7:E$7)</f>
        <v>#DIV/0!</v>
      </c>
      <c r="M175" s="814" t="s">
        <v>336</v>
      </c>
      <c r="N175" s="677" t="s">
        <v>331</v>
      </c>
      <c r="O175" s="677" t="s">
        <v>65</v>
      </c>
      <c r="P175" s="677" t="s">
        <v>66</v>
      </c>
      <c r="Q175" s="677" t="s">
        <v>90</v>
      </c>
    </row>
    <row r="176" spans="1:20" s="679" customFormat="1" ht="19.5" customHeight="1">
      <c r="A176" s="800" t="s">
        <v>337</v>
      </c>
      <c r="B176" s="875" t="s">
        <v>3137</v>
      </c>
      <c r="C176" s="1055" t="s">
        <v>166</v>
      </c>
      <c r="D176" s="1092"/>
      <c r="E176" s="1056"/>
      <c r="F176" s="771" t="s">
        <v>330</v>
      </c>
      <c r="G176" s="772" t="s">
        <v>333</v>
      </c>
      <c r="H176" s="785">
        <v>60</v>
      </c>
      <c r="I176" s="766" t="e">
        <f t="shared" si="17"/>
        <v>#DIV/0!</v>
      </c>
      <c r="J176" s="729" t="e">
        <f t="shared" si="19"/>
        <v>#DIV/0!</v>
      </c>
      <c r="K176" s="729" t="e">
        <f>LOOKUP(1,0/($M176&amp;$N176&amp;$O176&amp;$P176&amp;$Q176=全球运价!$B$7:$B$7&amp;全球运价!$C$7:$C$7&amp;全球运价!$S$7:$S$7&amp;全球运价!$L$7:$L$7&amp;全球运价!$P$7:$P$7),全球运价!D$7:D$7)</f>
        <v>#DIV/0!</v>
      </c>
      <c r="L176" s="729" t="e">
        <f>LOOKUP(1,0/($M176&amp;$N176&amp;$O176&amp;$P176&amp;$Q176=全球运价!$B$7:$B$7&amp;全球运价!$C$7:$C$7&amp;全球运价!$S$7:$S$7&amp;全球运价!$L$7:$L$7&amp;全球运价!$P$7:$P$7),全球运价!E$7:E$7)</f>
        <v>#DIV/0!</v>
      </c>
      <c r="M176" s="814" t="s">
        <v>338</v>
      </c>
      <c r="N176" s="677" t="s">
        <v>331</v>
      </c>
      <c r="O176" s="677" t="s">
        <v>65</v>
      </c>
      <c r="P176" s="677" t="s">
        <v>66</v>
      </c>
      <c r="Q176" s="677" t="s">
        <v>90</v>
      </c>
    </row>
    <row r="177" spans="1:18" s="679" customFormat="1" ht="19.5" customHeight="1">
      <c r="A177" s="780" t="s">
        <v>339</v>
      </c>
      <c r="B177" s="875" t="s">
        <v>3138</v>
      </c>
      <c r="C177" s="1055" t="s">
        <v>166</v>
      </c>
      <c r="D177" s="1092"/>
      <c r="E177" s="1056"/>
      <c r="F177" s="771" t="s">
        <v>330</v>
      </c>
      <c r="G177" s="772" t="s">
        <v>333</v>
      </c>
      <c r="H177" s="785">
        <v>90</v>
      </c>
      <c r="I177" s="766" t="e">
        <f t="shared" si="17"/>
        <v>#DIV/0!</v>
      </c>
      <c r="J177" s="729" t="e">
        <f t="shared" si="19"/>
        <v>#DIV/0!</v>
      </c>
      <c r="K177" s="729" t="e">
        <f>LOOKUP(1,0/($M177&amp;$N177&amp;$O177&amp;$P177&amp;$Q177=全球运价!$B$7:$B$7&amp;全球运价!$C$7:$C$7&amp;全球运价!$S$7:$S$7&amp;全球运价!$L$7:$L$7&amp;全球运价!$P$7:$P$7),全球运价!D$7:D$7)</f>
        <v>#DIV/0!</v>
      </c>
      <c r="L177" s="729" t="e">
        <f>LOOKUP(1,0/($M177&amp;$N177&amp;$O177&amp;$P177&amp;$Q177=全球运价!$B$7:$B$7&amp;全球运价!$C$7:$C$7&amp;全球运价!$S$7:$S$7&amp;全球运价!$L$7:$L$7&amp;全球运价!$P$7:$P$7),全球运价!E$7:E$7)</f>
        <v>#DIV/0!</v>
      </c>
      <c r="M177" s="815" t="s">
        <v>340</v>
      </c>
      <c r="N177" s="677" t="s">
        <v>331</v>
      </c>
      <c r="O177" s="677" t="s">
        <v>65</v>
      </c>
      <c r="P177" s="677" t="s">
        <v>66</v>
      </c>
      <c r="Q177" s="677" t="s">
        <v>90</v>
      </c>
    </row>
    <row r="178" spans="1:18" s="679" customFormat="1" ht="19.5" customHeight="1">
      <c r="A178" s="780" t="s">
        <v>341</v>
      </c>
      <c r="B178" s="875" t="s">
        <v>3139</v>
      </c>
      <c r="C178" s="1055" t="s">
        <v>166</v>
      </c>
      <c r="D178" s="1092"/>
      <c r="E178" s="1056"/>
      <c r="F178" s="771" t="s">
        <v>330</v>
      </c>
      <c r="G178" s="772" t="s">
        <v>333</v>
      </c>
      <c r="H178" s="785">
        <v>90</v>
      </c>
      <c r="I178" s="766" t="e">
        <f t="shared" si="17"/>
        <v>#DIV/0!</v>
      </c>
      <c r="J178" s="729" t="e">
        <f t="shared" si="19"/>
        <v>#DIV/0!</v>
      </c>
      <c r="K178" s="729" t="e">
        <f>LOOKUP(1,0/($M178&amp;$N178&amp;$O178&amp;$P178&amp;$Q178=全球运价!$B$7:$B$7&amp;全球运价!$C$7:$C$7&amp;全球运价!$S$7:$S$7&amp;全球运价!$L$7:$L$7&amp;全球运价!$P$7:$P$7),全球运价!D$7:D$7)</f>
        <v>#DIV/0!</v>
      </c>
      <c r="L178" s="729" t="e">
        <f>LOOKUP(1,0/($M178&amp;$N178&amp;$O178&amp;$P178&amp;$Q178=全球运价!$B$7:$B$7&amp;全球运价!$C$7:$C$7&amp;全球运价!$S$7:$S$7&amp;全球运价!$L$7:$L$7&amp;全球运价!$P$7:$P$7),全球运价!E$7:E$7)</f>
        <v>#DIV/0!</v>
      </c>
      <c r="M178" s="815" t="s">
        <v>342</v>
      </c>
      <c r="N178" s="677" t="s">
        <v>331</v>
      </c>
      <c r="O178" s="677" t="s">
        <v>65</v>
      </c>
      <c r="P178" s="677" t="s">
        <v>66</v>
      </c>
      <c r="Q178" s="677" t="s">
        <v>90</v>
      </c>
    </row>
    <row r="179" spans="1:18" s="674" customFormat="1" ht="19.5" customHeight="1">
      <c r="A179" s="1133" t="s">
        <v>295</v>
      </c>
      <c r="B179" s="1134"/>
      <c r="C179" s="1134"/>
      <c r="D179" s="1134"/>
      <c r="E179" s="1134"/>
      <c r="F179" s="1134"/>
      <c r="G179" s="1134"/>
      <c r="H179" s="1135"/>
      <c r="I179" s="766" t="str">
        <f t="shared" si="17"/>
        <v/>
      </c>
      <c r="J179" s="729"/>
      <c r="K179" s="729"/>
      <c r="L179" s="729"/>
      <c r="M179" s="677"/>
      <c r="N179" s="677"/>
      <c r="O179" s="677"/>
      <c r="Q179" s="677"/>
    </row>
    <row r="180" spans="1:18" s="679" customFormat="1" ht="19.5" customHeight="1">
      <c r="A180" s="1104" t="s">
        <v>343</v>
      </c>
      <c r="B180" s="1105"/>
      <c r="C180" s="1105"/>
      <c r="D180" s="1105"/>
      <c r="E180" s="1105"/>
      <c r="F180" s="1105"/>
      <c r="G180" s="1105"/>
      <c r="H180" s="1106"/>
      <c r="I180" s="766" t="str">
        <f t="shared" si="17"/>
        <v/>
      </c>
      <c r="J180" s="729"/>
      <c r="K180" s="729"/>
      <c r="L180" s="729"/>
      <c r="N180" s="677"/>
      <c r="O180" s="677"/>
      <c r="Q180" s="677"/>
    </row>
    <row r="181" spans="1:18" ht="19.5" customHeight="1">
      <c r="A181" s="1136" t="s">
        <v>274</v>
      </c>
      <c r="B181" s="1137"/>
      <c r="C181" s="1137"/>
      <c r="D181" s="1137"/>
      <c r="E181" s="1137"/>
      <c r="F181" s="1137"/>
      <c r="G181" s="1137"/>
      <c r="H181" s="1138"/>
      <c r="I181" s="766" t="str">
        <f t="shared" si="17"/>
        <v/>
      </c>
      <c r="J181" s="729"/>
      <c r="K181" s="729"/>
      <c r="L181" s="729"/>
    </row>
    <row r="182" spans="1:18" s="677" customFormat="1" ht="19.5" customHeight="1">
      <c r="A182" s="1084"/>
      <c r="B182" s="1085"/>
      <c r="C182" s="1085"/>
      <c r="D182" s="1085"/>
      <c r="E182" s="1085"/>
      <c r="F182" s="1085"/>
      <c r="G182" s="1085"/>
      <c r="H182" s="1139"/>
      <c r="I182" s="766" t="str">
        <f t="shared" si="17"/>
        <v/>
      </c>
      <c r="J182" s="729"/>
      <c r="K182" s="729"/>
      <c r="L182" s="729"/>
    </row>
    <row r="183" spans="1:18" s="677" customFormat="1" ht="19.5" customHeight="1">
      <c r="A183" s="715" t="s">
        <v>344</v>
      </c>
      <c r="B183" s="716" t="s">
        <v>19</v>
      </c>
      <c r="C183" s="1068" t="s">
        <v>20</v>
      </c>
      <c r="D183" s="1068"/>
      <c r="E183" s="1068"/>
      <c r="F183" s="718" t="s">
        <v>21</v>
      </c>
      <c r="G183" s="718" t="s">
        <v>22</v>
      </c>
      <c r="H183" s="719" t="s">
        <v>23</v>
      </c>
      <c r="I183" s="766" t="str">
        <f t="shared" si="17"/>
        <v/>
      </c>
      <c r="J183" s="765" t="s">
        <v>10</v>
      </c>
      <c r="K183" s="729" t="s">
        <v>11</v>
      </c>
      <c r="L183" s="729" t="s">
        <v>12</v>
      </c>
      <c r="M183" s="700" t="s">
        <v>13</v>
      </c>
      <c r="N183" s="700" t="s">
        <v>14</v>
      </c>
      <c r="O183" s="700" t="s">
        <v>15</v>
      </c>
      <c r="P183" s="700" t="s">
        <v>16</v>
      </c>
      <c r="Q183" s="700" t="s">
        <v>17</v>
      </c>
      <c r="R183" s="769"/>
    </row>
    <row r="184" spans="1:18" s="677" customFormat="1" ht="19.5" customHeight="1">
      <c r="A184" s="780" t="s">
        <v>345</v>
      </c>
      <c r="B184" s="754" t="s">
        <v>346</v>
      </c>
      <c r="C184" s="1069" t="s">
        <v>347</v>
      </c>
      <c r="D184" s="1129"/>
      <c r="E184" s="1070"/>
      <c r="F184" s="807" t="s">
        <v>348</v>
      </c>
      <c r="G184" s="994" t="s">
        <v>28</v>
      </c>
      <c r="H184" s="774">
        <v>7</v>
      </c>
      <c r="I184" s="766" t="e">
        <f t="shared" si="17"/>
        <v>#DIV/0!</v>
      </c>
      <c r="J184" s="729" t="e">
        <f t="shared" ref="J184:J209" si="20">"USD "&amp;IF(K184&lt;0,"( "&amp;-K184&amp;" )",K184)&amp;" / "&amp;IF(L184&lt;0,"( "&amp;-L184&amp;" )",L184)</f>
        <v>#DIV/0!</v>
      </c>
      <c r="K184" s="729" t="e">
        <f>LOOKUP(1,0/($M184&amp;$N184&amp;$O184&amp;$P184&amp;$Q184=全球运价!$B$7:$B$7&amp;全球运价!$C$7:$C$7&amp;全球运价!$S$7:$S$7&amp;全球运价!$L$7:$L$7&amp;全球运价!$P$7:$P$7),全球运价!D$7:D$7)</f>
        <v>#DIV/0!</v>
      </c>
      <c r="L184" s="729" t="e">
        <f>LOOKUP(1,0/($M184&amp;$N184&amp;$O184&amp;$P184&amp;$Q184=全球运价!$B$7:$B$7&amp;全球运价!$C$7:$C$7&amp;全球运价!$S$7:$S$7&amp;全球运价!$L$7:$L$7&amp;全球运价!$P$7:$P$7),全球运价!E$7:E$7)</f>
        <v>#DIV/0!</v>
      </c>
      <c r="M184" s="815" t="s">
        <v>349</v>
      </c>
      <c r="N184" s="677" t="s">
        <v>349</v>
      </c>
      <c r="O184" s="677" t="s">
        <v>65</v>
      </c>
      <c r="P184" s="677" t="s">
        <v>106</v>
      </c>
      <c r="Q184" s="677" t="s">
        <v>350</v>
      </c>
    </row>
    <row r="185" spans="1:18" s="677" customFormat="1" ht="19.5" customHeight="1">
      <c r="A185" s="780" t="s">
        <v>351</v>
      </c>
      <c r="B185" s="754" t="s">
        <v>352</v>
      </c>
      <c r="C185" s="1069" t="s">
        <v>347</v>
      </c>
      <c r="D185" s="1129"/>
      <c r="E185" s="1070"/>
      <c r="F185" s="807" t="s">
        <v>348</v>
      </c>
      <c r="G185" s="994" t="s">
        <v>28</v>
      </c>
      <c r="H185" s="774">
        <v>7</v>
      </c>
      <c r="I185" s="766" t="e">
        <f t="shared" si="17"/>
        <v>#DIV/0!</v>
      </c>
      <c r="J185" s="729" t="e">
        <f t="shared" si="20"/>
        <v>#DIV/0!</v>
      </c>
      <c r="K185" s="729" t="e">
        <f>LOOKUP(1,0/($M185&amp;$N185&amp;$O185&amp;$P185&amp;$Q185=全球运价!$B$7:$B$7&amp;全球运价!$C$7:$C$7&amp;全球运价!$S$7:$S$7&amp;全球运价!$L$7:$L$7&amp;全球运价!$P$7:$P$7),全球运价!D$7:D$7)</f>
        <v>#DIV/0!</v>
      </c>
      <c r="L185" s="729" t="e">
        <f>LOOKUP(1,0/($M185&amp;$N185&amp;$O185&amp;$P185&amp;$Q185=全球运价!$B$7:$B$7&amp;全球运价!$C$7:$C$7&amp;全球运价!$S$7:$S$7&amp;全球运价!$L$7:$L$7&amp;全球运价!$P$7:$P$7),全球运价!E$7:E$7)</f>
        <v>#DIV/0!</v>
      </c>
      <c r="M185" s="677" t="s">
        <v>349</v>
      </c>
      <c r="N185" s="677" t="s">
        <v>349</v>
      </c>
      <c r="O185" s="677" t="s">
        <v>65</v>
      </c>
      <c r="P185" s="677" t="s">
        <v>66</v>
      </c>
      <c r="Q185" s="677" t="s">
        <v>70</v>
      </c>
    </row>
    <row r="186" spans="1:18" s="677" customFormat="1" ht="19.5" customHeight="1">
      <c r="A186" s="780" t="s">
        <v>353</v>
      </c>
      <c r="B186" s="754" t="s">
        <v>354</v>
      </c>
      <c r="C186" s="1069" t="s">
        <v>347</v>
      </c>
      <c r="D186" s="1129"/>
      <c r="E186" s="1070"/>
      <c r="F186" s="807" t="s">
        <v>348</v>
      </c>
      <c r="G186" s="994" t="s">
        <v>28</v>
      </c>
      <c r="H186" s="774">
        <v>7</v>
      </c>
      <c r="I186" s="766" t="e">
        <f t="shared" ref="I186:I187" si="21">IF(J186="","",IF(J186="SYSTEM PRICE","",IF(B186=J186,"-","check")))</f>
        <v>#DIV/0!</v>
      </c>
      <c r="J186" s="729" t="e">
        <f t="shared" ref="J186:J187" si="22">"USD "&amp;IF(K186&lt;0,"( "&amp;-K186&amp;" )",K186)&amp;" / "&amp;IF(L186&lt;0,"( "&amp;-L186&amp;" )",L186)</f>
        <v>#DIV/0!</v>
      </c>
      <c r="K186" s="729" t="e">
        <f>LOOKUP(1,0/($M186&amp;$N186&amp;$O186&amp;$P186&amp;$Q186=全球运价!$B$7:$B$7&amp;全球运价!$C$7:$C$7&amp;全球运价!$S$7:$S$7&amp;全球运价!$L$7:$L$7&amp;全球运价!$P$7:$P$7),全球运价!D$7:D$7)</f>
        <v>#DIV/0!</v>
      </c>
      <c r="L186" s="729" t="e">
        <f>LOOKUP(1,0/($M186&amp;$N186&amp;$O186&amp;$P186&amp;$Q186=全球运价!$B$7:$B$7&amp;全球运价!$C$7:$C$7&amp;全球运价!$S$7:$S$7&amp;全球运价!$L$7:$L$7&amp;全球运价!$P$7:$P$7),全球运价!E$7:E$7)</f>
        <v>#DIV/0!</v>
      </c>
      <c r="M186" s="677" t="s">
        <v>349</v>
      </c>
      <c r="N186" s="677" t="s">
        <v>349</v>
      </c>
      <c r="O186" s="677" t="s">
        <v>65</v>
      </c>
      <c r="P186" s="677" t="s">
        <v>122</v>
      </c>
      <c r="Q186" s="677" t="s">
        <v>355</v>
      </c>
    </row>
    <row r="187" spans="1:18" s="677" customFormat="1" ht="19.5" customHeight="1">
      <c r="A187" s="780" t="s">
        <v>356</v>
      </c>
      <c r="B187" s="754" t="s">
        <v>357</v>
      </c>
      <c r="C187" s="1069" t="s">
        <v>347</v>
      </c>
      <c r="D187" s="1129"/>
      <c r="E187" s="1070"/>
      <c r="F187" s="807" t="s">
        <v>348</v>
      </c>
      <c r="G187" s="994" t="s">
        <v>28</v>
      </c>
      <c r="H187" s="774">
        <v>7</v>
      </c>
      <c r="I187" s="766" t="e">
        <f t="shared" si="21"/>
        <v>#DIV/0!</v>
      </c>
      <c r="J187" s="729" t="e">
        <f t="shared" si="22"/>
        <v>#DIV/0!</v>
      </c>
      <c r="K187" s="729" t="e">
        <f>LOOKUP(1,0/($M187&amp;$N187&amp;$O187&amp;$P187&amp;$Q187=全球运价!$B$7:$B$7&amp;全球运价!$C$7:$C$7&amp;全球运价!$S$7:$S$7&amp;全球运价!$L$7:$L$7&amp;全球运价!$P$7:$P$7),全球运价!D$7:D$7)</f>
        <v>#DIV/0!</v>
      </c>
      <c r="L187" s="729" t="e">
        <f>LOOKUP(1,0/($M187&amp;$N187&amp;$O187&amp;$P187&amp;$Q187=全球运价!$B$7:$B$7&amp;全球运价!$C$7:$C$7&amp;全球运价!$S$7:$S$7&amp;全球运价!$L$7:$L$7&amp;全球运价!$P$7:$P$7),全球运价!E$7:E$7)</f>
        <v>#DIV/0!</v>
      </c>
      <c r="M187" s="677" t="s">
        <v>349</v>
      </c>
      <c r="N187" s="677" t="s">
        <v>349</v>
      </c>
      <c r="O187" s="677" t="s">
        <v>65</v>
      </c>
      <c r="P187" s="677" t="s">
        <v>122</v>
      </c>
      <c r="Q187" s="677" t="s">
        <v>358</v>
      </c>
    </row>
    <row r="188" spans="1:18" s="677" customFormat="1" ht="19.5" customHeight="1">
      <c r="A188" s="780" t="s">
        <v>359</v>
      </c>
      <c r="B188" s="754" t="s">
        <v>360</v>
      </c>
      <c r="C188" s="1069" t="s">
        <v>347</v>
      </c>
      <c r="D188" s="1129"/>
      <c r="E188" s="1070"/>
      <c r="F188" s="807" t="s">
        <v>348</v>
      </c>
      <c r="G188" s="994" t="s">
        <v>28</v>
      </c>
      <c r="H188" s="774">
        <v>7</v>
      </c>
      <c r="I188" s="766" t="e">
        <f t="shared" ref="I188" si="23">IF(J188="","",IF(J188="SYSTEM PRICE","",IF(B188=J188,"-","check")))</f>
        <v>#DIV/0!</v>
      </c>
      <c r="J188" s="729" t="e">
        <f t="shared" ref="J188" si="24">"USD "&amp;IF(K188&lt;0,"( "&amp;-K188&amp;" )",K188)&amp;" / "&amp;IF(L188&lt;0,"( "&amp;-L188&amp;" )",L188)</f>
        <v>#DIV/0!</v>
      </c>
      <c r="K188" s="729" t="e">
        <f>LOOKUP(1,0/($M188&amp;$N188&amp;$O188&amp;$P188&amp;$Q188=全球运价!$B$7:$B$7&amp;全球运价!$C$7:$C$7&amp;全球运价!$S$7:$S$7&amp;全球运价!$L$7:$L$7&amp;全球运价!$P$7:$P$7),全球运价!D$7:D$7)</f>
        <v>#DIV/0!</v>
      </c>
      <c r="L188" s="729" t="e">
        <f>LOOKUP(1,0/($M188&amp;$N188&amp;$O188&amp;$P188&amp;$Q188=全球运价!$B$7:$B$7&amp;全球运价!$C$7:$C$7&amp;全球运价!$S$7:$S$7&amp;全球运价!$L$7:$L$7&amp;全球运价!$P$7:$P$7),全球运价!E$7:E$7)</f>
        <v>#DIV/0!</v>
      </c>
      <c r="M188" s="677" t="s">
        <v>349</v>
      </c>
      <c r="N188" s="677" t="s">
        <v>349</v>
      </c>
      <c r="O188" s="677" t="s">
        <v>65</v>
      </c>
      <c r="P188" s="677" t="s">
        <v>66</v>
      </c>
      <c r="Q188" s="677" t="s">
        <v>361</v>
      </c>
    </row>
    <row r="189" spans="1:18" s="677" customFormat="1" ht="19.5" customHeight="1">
      <c r="A189" s="770" t="s">
        <v>362</v>
      </c>
      <c r="B189" s="754" t="s">
        <v>363</v>
      </c>
      <c r="C189" s="1130" t="s">
        <v>31</v>
      </c>
      <c r="D189" s="1131"/>
      <c r="E189" s="1132" t="s">
        <v>31</v>
      </c>
      <c r="F189" s="807" t="s">
        <v>364</v>
      </c>
      <c r="G189" s="995" t="s">
        <v>28</v>
      </c>
      <c r="H189" s="756">
        <v>14</v>
      </c>
      <c r="I189" s="766" t="e">
        <f t="shared" si="17"/>
        <v>#DIV/0!</v>
      </c>
      <c r="J189" s="729" t="e">
        <f t="shared" ref="J189:J191" si="25">"USD "&amp;IF(K189&lt;0,"( "&amp;-K189&amp;" )",K189)&amp;" / "&amp;IF(L189&lt;0,"( "&amp;-L189&amp;" )",L189)</f>
        <v>#DIV/0!</v>
      </c>
      <c r="K189" s="729" t="e">
        <f>LOOKUP(1,0/($M189&amp;$N189&amp;$O189&amp;$P189&amp;$Q189=全球运价!$B$7:$B$7&amp;全球运价!$C$7:$C$7&amp;全球运价!$S$7:$S$7&amp;全球运价!$L$7:$L$7&amp;全球运价!$P$7:$P$7),全球运价!D$7:D$7)</f>
        <v>#DIV/0!</v>
      </c>
      <c r="L189" s="729" t="e">
        <f>LOOKUP(1,0/($M189&amp;$N189&amp;$O189&amp;$P189&amp;$Q189=全球运价!$B$7:$B$7&amp;全球运价!$C$7:$C$7&amp;全球运价!$S$7:$S$7&amp;全球运价!$L$7:$L$7&amp;全球运价!$P$7:$P$7),全球运价!E$7:E$7)</f>
        <v>#DIV/0!</v>
      </c>
      <c r="M189" s="787" t="s">
        <v>365</v>
      </c>
      <c r="N189" s="677" t="s">
        <v>365</v>
      </c>
      <c r="O189" s="677" t="s">
        <v>65</v>
      </c>
      <c r="P189" s="677" t="s">
        <v>66</v>
      </c>
      <c r="Q189" s="677" t="s">
        <v>70</v>
      </c>
    </row>
    <row r="190" spans="1:18" s="677" customFormat="1" ht="19.5" customHeight="1">
      <c r="A190" s="770" t="s">
        <v>366</v>
      </c>
      <c r="B190" s="754" t="s">
        <v>367</v>
      </c>
      <c r="C190" s="1130" t="s">
        <v>31</v>
      </c>
      <c r="D190" s="1131"/>
      <c r="E190" s="1132" t="s">
        <v>31</v>
      </c>
      <c r="F190" s="807" t="s">
        <v>364</v>
      </c>
      <c r="G190" s="995" t="s">
        <v>28</v>
      </c>
      <c r="H190" s="756">
        <v>14</v>
      </c>
      <c r="I190" s="766" t="e">
        <f t="shared" si="17"/>
        <v>#DIV/0!</v>
      </c>
      <c r="J190" s="729" t="e">
        <f t="shared" si="25"/>
        <v>#DIV/0!</v>
      </c>
      <c r="K190" s="729" t="e">
        <f>LOOKUP(1,0/($M190&amp;$N190&amp;$O190&amp;$P190&amp;$Q190=全球运价!$B$7:$B$7&amp;全球运价!$C$7:$C$7&amp;全球运价!$S$7:$S$7&amp;全球运价!$L$7:$L$7&amp;全球运价!$P$7:$P$7),全球运价!D$7:D$7)</f>
        <v>#DIV/0!</v>
      </c>
      <c r="L190" s="729" t="e">
        <f>LOOKUP(1,0/($M190&amp;$N190&amp;$O190&amp;$P190&amp;$Q190=全球运价!$B$7:$B$7&amp;全球运价!$C$7:$C$7&amp;全球运价!$S$7:$S$7&amp;全球运价!$L$7:$L$7&amp;全球运价!$P$7:$P$7),全球运价!E$7:E$7)</f>
        <v>#DIV/0!</v>
      </c>
      <c r="M190" s="787" t="s">
        <v>365</v>
      </c>
      <c r="N190" s="677" t="s">
        <v>365</v>
      </c>
      <c r="O190" s="677" t="s">
        <v>65</v>
      </c>
      <c r="P190" s="677" t="s">
        <v>66</v>
      </c>
      <c r="Q190" s="677" t="s">
        <v>109</v>
      </c>
    </row>
    <row r="191" spans="1:18" s="677" customFormat="1" ht="19.5" customHeight="1">
      <c r="A191" s="770" t="s">
        <v>368</v>
      </c>
      <c r="B191" s="783" t="s">
        <v>369</v>
      </c>
      <c r="C191" s="1130" t="s">
        <v>31</v>
      </c>
      <c r="D191" s="1131"/>
      <c r="E191" s="1132" t="s">
        <v>31</v>
      </c>
      <c r="F191" s="807" t="s">
        <v>364</v>
      </c>
      <c r="G191" s="995" t="s">
        <v>28</v>
      </c>
      <c r="H191" s="756">
        <v>14</v>
      </c>
      <c r="I191" s="766" t="e">
        <f t="shared" si="17"/>
        <v>#DIV/0!</v>
      </c>
      <c r="J191" s="729" t="e">
        <f t="shared" si="25"/>
        <v>#DIV/0!</v>
      </c>
      <c r="K191" s="729" t="e">
        <f>LOOKUP(1,0/($M191&amp;$N191&amp;$O191&amp;$P191&amp;$Q191=全球运价!$B$7:$B$7&amp;全球运价!$C$7:$C$7&amp;全球运价!$S$7:$S$7&amp;全球运价!$L$7:$L$7&amp;全球运价!$P$7:$P$7),全球运价!D$7:D$7)</f>
        <v>#DIV/0!</v>
      </c>
      <c r="L191" s="729" t="e">
        <f>LOOKUP(1,0/($M191&amp;$N191&amp;$O191&amp;$P191&amp;$Q191=全球运价!$B$7:$B$7&amp;全球运价!$C$7:$C$7&amp;全球运价!$S$7:$S$7&amp;全球运价!$L$7:$L$7&amp;全球运价!$P$7:$P$7),全球运价!E$7:E$7)</f>
        <v>#DIV/0!</v>
      </c>
      <c r="M191" s="787" t="s">
        <v>365</v>
      </c>
      <c r="N191" s="677" t="s">
        <v>365</v>
      </c>
      <c r="O191" s="677" t="s">
        <v>65</v>
      </c>
      <c r="P191" s="677" t="s">
        <v>66</v>
      </c>
      <c r="Q191" s="677" t="s">
        <v>370</v>
      </c>
    </row>
    <row r="192" spans="1:18" s="677" customFormat="1" ht="19.5" customHeight="1">
      <c r="A192" s="780" t="s">
        <v>371</v>
      </c>
      <c r="B192" s="783" t="s">
        <v>372</v>
      </c>
      <c r="C192" s="1069" t="s">
        <v>347</v>
      </c>
      <c r="D192" s="1129"/>
      <c r="E192" s="1070"/>
      <c r="F192" s="807" t="s">
        <v>348</v>
      </c>
      <c r="G192" s="772" t="s">
        <v>349</v>
      </c>
      <c r="H192" s="774">
        <v>25</v>
      </c>
      <c r="I192" s="766" t="e">
        <f t="shared" si="17"/>
        <v>#DIV/0!</v>
      </c>
      <c r="J192" s="729" t="e">
        <f t="shared" si="20"/>
        <v>#DIV/0!</v>
      </c>
      <c r="K192" s="729" t="e">
        <f>LOOKUP(1,0/($M192&amp;$N192&amp;$O192&amp;$P192&amp;$Q192=全球运价!$B$7:$B$7&amp;全球运价!$C$7:$C$7&amp;全球运价!$S$7:$S$7&amp;全球运价!$L$7:$L$7&amp;全球运价!$P$7:$P$7),全球运价!D$7:D$7)</f>
        <v>#DIV/0!</v>
      </c>
      <c r="L192" s="729" t="e">
        <f>LOOKUP(1,0/($M192&amp;$N192&amp;$O192&amp;$P192&amp;$Q192=全球运价!$B$7:$B$7&amp;全球运价!$C$7:$C$7&amp;全球运价!$S$7:$S$7&amp;全球运价!$L$7:$L$7&amp;全球运价!$P$7:$P$7),全球运价!E$7:E$7)</f>
        <v>#DIV/0!</v>
      </c>
      <c r="M192" s="815" t="s">
        <v>365</v>
      </c>
      <c r="N192" s="677" t="s">
        <v>349</v>
      </c>
      <c r="O192" s="677" t="s">
        <v>65</v>
      </c>
      <c r="P192" s="677" t="s">
        <v>66</v>
      </c>
      <c r="Q192" s="677" t="s">
        <v>90</v>
      </c>
    </row>
    <row r="193" spans="1:17" s="684" customFormat="1" ht="19.5" customHeight="1">
      <c r="A193" s="780" t="s">
        <v>373</v>
      </c>
      <c r="B193" s="783" t="s">
        <v>374</v>
      </c>
      <c r="C193" s="1069" t="s">
        <v>347</v>
      </c>
      <c r="D193" s="1129"/>
      <c r="E193" s="1070"/>
      <c r="F193" s="807" t="s">
        <v>348</v>
      </c>
      <c r="G193" s="772" t="s">
        <v>349</v>
      </c>
      <c r="H193" s="774">
        <v>35</v>
      </c>
      <c r="I193" s="766" t="e">
        <f t="shared" si="17"/>
        <v>#DIV/0!</v>
      </c>
      <c r="J193" s="729" t="e">
        <f t="shared" si="20"/>
        <v>#DIV/0!</v>
      </c>
      <c r="K193" s="729" t="e">
        <f>LOOKUP(1,0/($M193&amp;$N193&amp;$O193&amp;$P193&amp;$Q193=全球运价!$B$7:$B$7&amp;全球运价!$C$7:$C$7&amp;全球运价!$S$7:$S$7&amp;全球运价!$L$7:$L$7&amp;全球运价!$P$7:$P$7),全球运价!D$7:D$7)</f>
        <v>#DIV/0!</v>
      </c>
      <c r="L193" s="729" t="e">
        <f>LOOKUP(1,0/($M193&amp;$N193&amp;$O193&amp;$P193&amp;$Q193=全球运价!$B$7:$B$7&amp;全球运价!$C$7:$C$7&amp;全球运价!$S$7:$S$7&amp;全球运价!$L$7:$L$7&amp;全球运价!$P$7:$P$7),全球运价!E$7:E$7)</f>
        <v>#DIV/0!</v>
      </c>
      <c r="M193" s="815" t="s">
        <v>375</v>
      </c>
      <c r="N193" s="677" t="s">
        <v>349</v>
      </c>
      <c r="O193" s="677" t="s">
        <v>65</v>
      </c>
      <c r="P193" s="677" t="s">
        <v>66</v>
      </c>
      <c r="Q193" s="677" t="s">
        <v>90</v>
      </c>
    </row>
    <row r="194" spans="1:17" s="684" customFormat="1" ht="19.5" customHeight="1">
      <c r="A194" s="770" t="s">
        <v>376</v>
      </c>
      <c r="B194" s="783" t="s">
        <v>377</v>
      </c>
      <c r="C194" s="1130" t="s">
        <v>166</v>
      </c>
      <c r="D194" s="1131"/>
      <c r="E194" s="1132" t="s">
        <v>166</v>
      </c>
      <c r="F194" s="771" t="s">
        <v>378</v>
      </c>
      <c r="G194" s="995" t="s">
        <v>28</v>
      </c>
      <c r="H194" s="756">
        <v>25</v>
      </c>
      <c r="I194" s="766"/>
      <c r="J194" s="729"/>
      <c r="K194" s="729"/>
      <c r="L194" s="729"/>
      <c r="M194" s="815"/>
      <c r="N194" s="677"/>
      <c r="O194" s="677"/>
      <c r="P194" s="677"/>
      <c r="Q194" s="677"/>
    </row>
    <row r="195" spans="1:17" s="684" customFormat="1" ht="19.5" customHeight="1">
      <c r="A195" s="770" t="s">
        <v>379</v>
      </c>
      <c r="B195" s="783" t="s">
        <v>377</v>
      </c>
      <c r="C195" s="1130" t="s">
        <v>166</v>
      </c>
      <c r="D195" s="1131"/>
      <c r="E195" s="1132" t="s">
        <v>166</v>
      </c>
      <c r="F195" s="771" t="s">
        <v>378</v>
      </c>
      <c r="G195" s="995" t="s">
        <v>28</v>
      </c>
      <c r="H195" s="756">
        <v>25</v>
      </c>
      <c r="I195" s="766"/>
      <c r="J195" s="729"/>
      <c r="K195" s="729"/>
      <c r="L195" s="729"/>
      <c r="M195" s="815"/>
      <c r="N195" s="677"/>
      <c r="O195" s="677"/>
      <c r="P195" s="677"/>
      <c r="Q195" s="677"/>
    </row>
    <row r="196" spans="1:17" s="684" customFormat="1" ht="19.5" customHeight="1">
      <c r="A196" s="770" t="s">
        <v>380</v>
      </c>
      <c r="B196" s="783" t="s">
        <v>381</v>
      </c>
      <c r="C196" s="1130" t="s">
        <v>166</v>
      </c>
      <c r="D196" s="1131"/>
      <c r="E196" s="1132" t="s">
        <v>166</v>
      </c>
      <c r="F196" s="771" t="s">
        <v>378</v>
      </c>
      <c r="G196" s="995" t="s">
        <v>28</v>
      </c>
      <c r="H196" s="756">
        <v>25</v>
      </c>
      <c r="I196" s="766"/>
      <c r="J196" s="729"/>
      <c r="K196" s="729"/>
      <c r="L196" s="729"/>
      <c r="M196" s="815"/>
      <c r="N196" s="677"/>
      <c r="O196" s="677"/>
      <c r="P196" s="677"/>
      <c r="Q196" s="677"/>
    </row>
    <row r="197" spans="1:17" s="684" customFormat="1" ht="19.5" customHeight="1">
      <c r="A197" s="770" t="s">
        <v>382</v>
      </c>
      <c r="B197" s="783" t="s">
        <v>383</v>
      </c>
      <c r="C197" s="1130" t="s">
        <v>166</v>
      </c>
      <c r="D197" s="1131"/>
      <c r="E197" s="1132" t="s">
        <v>166</v>
      </c>
      <c r="F197" s="771" t="s">
        <v>378</v>
      </c>
      <c r="G197" s="995" t="s">
        <v>28</v>
      </c>
      <c r="H197" s="756">
        <v>25</v>
      </c>
      <c r="I197" s="766"/>
      <c r="J197" s="729"/>
      <c r="K197" s="729"/>
      <c r="L197" s="729"/>
      <c r="M197" s="815"/>
      <c r="N197" s="677"/>
      <c r="O197" s="677"/>
      <c r="P197" s="677"/>
      <c r="Q197" s="677"/>
    </row>
    <row r="198" spans="1:17" ht="19.5" customHeight="1">
      <c r="A198" s="780" t="s">
        <v>384</v>
      </c>
      <c r="B198" s="783" t="s">
        <v>385</v>
      </c>
      <c r="C198" s="1069" t="s">
        <v>347</v>
      </c>
      <c r="D198" s="1129"/>
      <c r="E198" s="1070"/>
      <c r="F198" s="807" t="s">
        <v>348</v>
      </c>
      <c r="G198" s="772" t="s">
        <v>349</v>
      </c>
      <c r="H198" s="774">
        <v>35</v>
      </c>
      <c r="I198" s="766" t="e">
        <f t="shared" si="17"/>
        <v>#DIV/0!</v>
      </c>
      <c r="J198" s="729" t="e">
        <f t="shared" si="20"/>
        <v>#DIV/0!</v>
      </c>
      <c r="K198" s="729" t="e">
        <f>LOOKUP(1,0/($M198&amp;$N198&amp;$O198&amp;$P198&amp;$Q198=全球运价!$B$7:$B$7&amp;全球运价!$C$7:$C$7&amp;全球运价!$S$7:$S$7&amp;全球运价!$L$7:$L$7&amp;全球运价!$P$7:$P$7),全球运价!D$7:D$7)</f>
        <v>#DIV/0!</v>
      </c>
      <c r="L198" s="729" t="e">
        <f>LOOKUP(1,0/($M198&amp;$N198&amp;$O198&amp;$P198&amp;$Q198=全球运价!$B$7:$B$7&amp;全球运价!$C$7:$C$7&amp;全球运价!$S$7:$S$7&amp;全球运价!$L$7:$L$7&amp;全球运价!$P$7:$P$7),全球运价!E$7:E$7)</f>
        <v>#DIV/0!</v>
      </c>
      <c r="M198" s="815" t="s">
        <v>386</v>
      </c>
      <c r="N198" s="677" t="s">
        <v>349</v>
      </c>
      <c r="O198" s="677" t="s">
        <v>65</v>
      </c>
      <c r="P198" s="677" t="s">
        <v>66</v>
      </c>
      <c r="Q198" s="677" t="s">
        <v>90</v>
      </c>
    </row>
    <row r="199" spans="1:17" ht="19.5" customHeight="1">
      <c r="A199" s="770" t="s">
        <v>387</v>
      </c>
      <c r="B199" s="783" t="s">
        <v>388</v>
      </c>
      <c r="C199" s="1069" t="s">
        <v>347</v>
      </c>
      <c r="D199" s="1129"/>
      <c r="E199" s="1070"/>
      <c r="F199" s="807" t="s">
        <v>348</v>
      </c>
      <c r="G199" s="1027" t="s">
        <v>349</v>
      </c>
      <c r="H199" s="756">
        <v>25</v>
      </c>
      <c r="I199" s="766" t="e">
        <f t="shared" si="17"/>
        <v>#DIV/0!</v>
      </c>
      <c r="J199" s="729" t="e">
        <f t="shared" si="20"/>
        <v>#DIV/0!</v>
      </c>
      <c r="K199" s="729" t="e">
        <f>LOOKUP(1,0/($M199&amp;$N199&amp;$O199&amp;$P199&amp;$Q199=全球运价!$B$7:$B$7&amp;全球运价!$C$7:$C$7&amp;全球运价!$S$7:$S$7&amp;全球运价!$L$7:$L$7&amp;全球运价!$P$7:$P$7),全球运价!D$7:D$7)</f>
        <v>#DIV/0!</v>
      </c>
      <c r="L199" s="729" t="e">
        <f>LOOKUP(1,0/($M199&amp;$N199&amp;$O199&amp;$P199&amp;$Q199=全球运价!$B$7:$B$7&amp;全球运价!$C$7:$C$7&amp;全球运价!$S$7:$S$7&amp;全球运价!$L$7:$L$7&amp;全球运价!$P$7:$P$7),全球运价!E$7:E$7)</f>
        <v>#DIV/0!</v>
      </c>
      <c r="M199" s="815" t="s">
        <v>389</v>
      </c>
      <c r="N199" s="677" t="s">
        <v>349</v>
      </c>
      <c r="O199" s="677" t="s">
        <v>65</v>
      </c>
      <c r="P199" s="677" t="s">
        <v>66</v>
      </c>
      <c r="Q199" s="677" t="s">
        <v>90</v>
      </c>
    </row>
    <row r="200" spans="1:17" s="677" customFormat="1" ht="19.5" customHeight="1">
      <c r="A200" s="770" t="s">
        <v>390</v>
      </c>
      <c r="B200" s="783" t="s">
        <v>391</v>
      </c>
      <c r="C200" s="1069" t="s">
        <v>347</v>
      </c>
      <c r="D200" s="1129"/>
      <c r="E200" s="1070"/>
      <c r="F200" s="807" t="s">
        <v>348</v>
      </c>
      <c r="G200" s="1027" t="s">
        <v>349</v>
      </c>
      <c r="H200" s="756">
        <v>30</v>
      </c>
      <c r="I200" s="766" t="e">
        <f t="shared" si="17"/>
        <v>#DIV/0!</v>
      </c>
      <c r="J200" s="729" t="e">
        <f t="shared" si="20"/>
        <v>#DIV/0!</v>
      </c>
      <c r="K200" s="729" t="e">
        <f>LOOKUP(1,0/($M200&amp;$N200&amp;$O200&amp;$P200&amp;$Q200=全球运价!$B$7:$B$7&amp;全球运价!$C$7:$C$7&amp;全球运价!$S$7:$S$7&amp;全球运价!$L$7:$L$7&amp;全球运价!$P$7:$P$7),全球运价!D$7:D$7)</f>
        <v>#DIV/0!</v>
      </c>
      <c r="L200" s="729" t="e">
        <f>LOOKUP(1,0/($M200&amp;$N200&amp;$O200&amp;$P200&amp;$Q200=全球运价!$B$7:$B$7&amp;全球运价!$C$7:$C$7&amp;全球运价!$S$7:$S$7&amp;全球运价!$L$7:$L$7&amp;全球运价!$P$7:$P$7),全球运价!E$7:E$7)</f>
        <v>#DIV/0!</v>
      </c>
      <c r="M200" s="815" t="s">
        <v>392</v>
      </c>
      <c r="N200" s="677" t="s">
        <v>349</v>
      </c>
      <c r="O200" s="677" t="s">
        <v>65</v>
      </c>
      <c r="P200" s="677" t="s">
        <v>66</v>
      </c>
      <c r="Q200" s="677" t="s">
        <v>90</v>
      </c>
    </row>
    <row r="201" spans="1:17" s="677" customFormat="1" ht="19.5" customHeight="1">
      <c r="A201" s="770" t="s">
        <v>393</v>
      </c>
      <c r="B201" s="783" t="s">
        <v>394</v>
      </c>
      <c r="C201" s="1055" t="s">
        <v>166</v>
      </c>
      <c r="D201" s="1092"/>
      <c r="E201" s="1056"/>
      <c r="F201" s="807" t="s">
        <v>364</v>
      </c>
      <c r="G201" s="995" t="s">
        <v>28</v>
      </c>
      <c r="H201" s="756" t="s">
        <v>261</v>
      </c>
      <c r="I201" s="766" t="e">
        <f t="shared" si="17"/>
        <v>#DIV/0!</v>
      </c>
      <c r="J201" s="729" t="e">
        <f t="shared" ref="J201" si="26">"USD "&amp;IF(K201&lt;0,"( "&amp;-K201&amp;" )",K201)&amp;" / "&amp;IF(L201&lt;0,"( "&amp;-L201&amp;" )",L201)</f>
        <v>#DIV/0!</v>
      </c>
      <c r="K201" s="729" t="e">
        <f>LOOKUP(1,0/($M201&amp;$N201&amp;$O201&amp;$P201&amp;$Q201=全球运价!$B$7:$B$7&amp;全球运价!$C$7:$C$7&amp;全球运价!$S$7:$S$7&amp;全球运价!$L$7:$L$7&amp;全球运价!$P$7:$P$7),全球运价!D$7:D$7)</f>
        <v>#DIV/0!</v>
      </c>
      <c r="L201" s="729" t="e">
        <f>LOOKUP(1,0/($M201&amp;$N201&amp;$O201&amp;$P201&amp;$Q201=全球运价!$B$7:$B$7&amp;全球运价!$C$7:$C$7&amp;全球运价!$S$7:$S$7&amp;全球运价!$L$7:$L$7&amp;全球运价!$P$7:$P$7),全球运价!E$7:E$7)</f>
        <v>#DIV/0!</v>
      </c>
      <c r="M201" s="815" t="s">
        <v>392</v>
      </c>
      <c r="N201" s="815" t="s">
        <v>392</v>
      </c>
      <c r="O201" s="677" t="s">
        <v>65</v>
      </c>
      <c r="P201" s="677" t="s">
        <v>66</v>
      </c>
      <c r="Q201" s="677" t="s">
        <v>90</v>
      </c>
    </row>
    <row r="202" spans="1:17" s="679" customFormat="1" ht="19.5" customHeight="1">
      <c r="A202" s="770" t="s">
        <v>395</v>
      </c>
      <c r="B202" s="783" t="s">
        <v>396</v>
      </c>
      <c r="C202" s="1069" t="s">
        <v>347</v>
      </c>
      <c r="D202" s="1129"/>
      <c r="E202" s="1070"/>
      <c r="F202" s="807" t="s">
        <v>348</v>
      </c>
      <c r="G202" s="1027" t="s">
        <v>349</v>
      </c>
      <c r="H202" s="773" t="s">
        <v>397</v>
      </c>
      <c r="I202" s="766" t="e">
        <f t="shared" si="17"/>
        <v>#DIV/0!</v>
      </c>
      <c r="J202" s="729" t="e">
        <f t="shared" si="20"/>
        <v>#DIV/0!</v>
      </c>
      <c r="K202" s="729" t="e">
        <f>LOOKUP(1,0/($M202&amp;$N202&amp;$O202&amp;$P202&amp;$Q202=全球运价!$B$7:$B$7&amp;全球运价!$C$7:$C$7&amp;全球运价!$S$7:$S$7&amp;全球运价!$L$7:$L$7&amp;全球运价!$P$7:$P$7),全球运价!D$7:D$7)</f>
        <v>#DIV/0!</v>
      </c>
      <c r="L202" s="729" t="e">
        <f>LOOKUP(1,0/($M202&amp;$N202&amp;$O202&amp;$P202&amp;$Q202=全球运价!$B$7:$B$7&amp;全球运价!$C$7:$C$7&amp;全球运价!$S$7:$S$7&amp;全球运价!$L$7:$L$7&amp;全球运价!$P$7:$P$7),全球运价!E$7:E$7)</f>
        <v>#DIV/0!</v>
      </c>
      <c r="M202" s="815" t="s">
        <v>232</v>
      </c>
      <c r="N202" s="677" t="s">
        <v>349</v>
      </c>
      <c r="O202" s="677" t="s">
        <v>65</v>
      </c>
      <c r="P202" s="677" t="s">
        <v>66</v>
      </c>
      <c r="Q202" s="677" t="s">
        <v>90</v>
      </c>
    </row>
    <row r="203" spans="1:17" s="677" customFormat="1" ht="19.5" customHeight="1">
      <c r="A203" s="780" t="s">
        <v>398</v>
      </c>
      <c r="B203" s="783" t="s">
        <v>399</v>
      </c>
      <c r="C203" s="1069" t="s">
        <v>347</v>
      </c>
      <c r="D203" s="1129"/>
      <c r="E203" s="1070"/>
      <c r="F203" s="807" t="s">
        <v>348</v>
      </c>
      <c r="G203" s="772" t="s">
        <v>349</v>
      </c>
      <c r="H203" s="774">
        <v>25</v>
      </c>
      <c r="I203" s="766" t="e">
        <f t="shared" si="17"/>
        <v>#DIV/0!</v>
      </c>
      <c r="J203" s="729" t="e">
        <f t="shared" si="20"/>
        <v>#DIV/0!</v>
      </c>
      <c r="K203" s="729" t="e">
        <f>LOOKUP(1,0/($M203&amp;$N203&amp;$O203&amp;$P203&amp;$Q203=全球运价!$B$7:$B$7&amp;全球运价!$C$7:$C$7&amp;全球运价!$S$7:$S$7&amp;全球运价!$L$7:$L$7&amp;全球运价!$P$7:$P$7),全球运价!D$7:D$7)</f>
        <v>#DIV/0!</v>
      </c>
      <c r="L203" s="729" t="e">
        <f>LOOKUP(1,0/($M203&amp;$N203&amp;$O203&amp;$P203&amp;$Q203=全球运价!$B$7:$B$7&amp;全球运价!$C$7:$C$7&amp;全球运价!$S$7:$S$7&amp;全球运价!$L$7:$L$7&amp;全球运价!$P$7:$P$7),全球运价!E$7:E$7)</f>
        <v>#DIV/0!</v>
      </c>
      <c r="M203" s="815" t="s">
        <v>400</v>
      </c>
      <c r="N203" s="677" t="s">
        <v>349</v>
      </c>
      <c r="O203" s="677" t="s">
        <v>65</v>
      </c>
      <c r="P203" s="677" t="s">
        <v>66</v>
      </c>
      <c r="Q203" s="677" t="s">
        <v>90</v>
      </c>
    </row>
    <row r="204" spans="1:17" s="677" customFormat="1" ht="19.5" customHeight="1">
      <c r="A204" s="780" t="s">
        <v>401</v>
      </c>
      <c r="B204" s="783" t="s">
        <v>402</v>
      </c>
      <c r="C204" s="1069" t="s">
        <v>347</v>
      </c>
      <c r="D204" s="1129"/>
      <c r="E204" s="1070"/>
      <c r="F204" s="807" t="s">
        <v>348</v>
      </c>
      <c r="G204" s="772" t="s">
        <v>349</v>
      </c>
      <c r="H204" s="774">
        <v>35</v>
      </c>
      <c r="I204" s="766" t="e">
        <f t="shared" si="17"/>
        <v>#DIV/0!</v>
      </c>
      <c r="J204" s="729" t="e">
        <f t="shared" si="20"/>
        <v>#DIV/0!</v>
      </c>
      <c r="K204" s="729" t="e">
        <f>LOOKUP(1,0/($M204&amp;$N204&amp;$O204&amp;$P204&amp;$Q204=全球运价!$B$7:$B$7&amp;全球运价!$C$7:$C$7&amp;全球运价!$S$7:$S$7&amp;全球运价!$L$7:$L$7&amp;全球运价!$P$7:$P$7),全球运价!D$7:D$7)</f>
        <v>#DIV/0!</v>
      </c>
      <c r="L204" s="729" t="e">
        <f>LOOKUP(1,0/($M204&amp;$N204&amp;$O204&amp;$P204&amp;$Q204=全球运价!$B$7:$B$7&amp;全球运价!$C$7:$C$7&amp;全球运价!$S$7:$S$7&amp;全球运价!$L$7:$L$7&amp;全球运价!$P$7:$P$7),全球运价!E$7:E$7)</f>
        <v>#DIV/0!</v>
      </c>
      <c r="M204" s="815" t="s">
        <v>403</v>
      </c>
      <c r="N204" s="677" t="s">
        <v>349</v>
      </c>
      <c r="O204" s="677" t="s">
        <v>65</v>
      </c>
      <c r="P204" s="677" t="s">
        <v>66</v>
      </c>
      <c r="Q204" s="677" t="s">
        <v>90</v>
      </c>
    </row>
    <row r="205" spans="1:17" s="677" customFormat="1" ht="19.5" customHeight="1">
      <c r="A205" s="780" t="s">
        <v>404</v>
      </c>
      <c r="B205" s="783" t="s">
        <v>405</v>
      </c>
      <c r="C205" s="1069" t="s">
        <v>406</v>
      </c>
      <c r="D205" s="1129"/>
      <c r="E205" s="1070"/>
      <c r="F205" s="771" t="s">
        <v>407</v>
      </c>
      <c r="G205" s="994" t="s">
        <v>28</v>
      </c>
      <c r="H205" s="774">
        <v>8</v>
      </c>
      <c r="I205" s="766" t="e">
        <f t="shared" si="17"/>
        <v>#DIV/0!</v>
      </c>
      <c r="J205" s="729" t="e">
        <f t="shared" si="20"/>
        <v>#DIV/0!</v>
      </c>
      <c r="K205" s="729" t="e">
        <f>LOOKUP(1,0/($M205&amp;$N205&amp;$O205&amp;$P205&amp;$Q205=全球运价!$B$7:$B$7&amp;全球运价!$C$7:$C$7&amp;全球运价!$S$7:$S$7&amp;全球运价!$L$7:$L$7&amp;全球运价!$P$7:$P$7),全球运价!D$7:D$7)</f>
        <v>#DIV/0!</v>
      </c>
      <c r="L205" s="729" t="e">
        <f>LOOKUP(1,0/($M205&amp;$N205&amp;$O205&amp;$P205&amp;$Q205=全球运价!$B$7:$B$7&amp;全球运价!$C$7:$C$7&amp;全球运价!$S$7:$S$7&amp;全球运价!$L$7:$L$7&amp;全球运价!$P$7:$P$7),全球运价!E$7:E$7)</f>
        <v>#DIV/0!</v>
      </c>
      <c r="M205" s="815" t="s">
        <v>408</v>
      </c>
      <c r="N205" s="677" t="s">
        <v>408</v>
      </c>
      <c r="O205" s="677" t="s">
        <v>65</v>
      </c>
      <c r="P205" s="677" t="s">
        <v>66</v>
      </c>
      <c r="Q205" s="677" t="s">
        <v>90</v>
      </c>
    </row>
    <row r="206" spans="1:17" s="677" customFormat="1" ht="19.5" customHeight="1">
      <c r="A206" s="780" t="s">
        <v>409</v>
      </c>
      <c r="B206" s="783" t="s">
        <v>410</v>
      </c>
      <c r="C206" s="1069" t="s">
        <v>406</v>
      </c>
      <c r="D206" s="1129"/>
      <c r="E206" s="1070"/>
      <c r="F206" s="771" t="s">
        <v>407</v>
      </c>
      <c r="G206" s="998" t="s">
        <v>408</v>
      </c>
      <c r="H206" s="774">
        <v>15</v>
      </c>
      <c r="I206" s="766" t="e">
        <f t="shared" si="17"/>
        <v>#DIV/0!</v>
      </c>
      <c r="J206" s="729" t="e">
        <f t="shared" si="20"/>
        <v>#DIV/0!</v>
      </c>
      <c r="K206" s="729" t="e">
        <f>LOOKUP(1,0/($M206&amp;$N206&amp;$O206&amp;$P206&amp;$Q206=全球运价!$B$7:$B$7&amp;全球运价!$C$7:$C$7&amp;全球运价!$S$7:$S$7&amp;全球运价!$L$7:$L$7&amp;全球运价!$P$7:$P$7),全球运价!D$7:D$7)</f>
        <v>#DIV/0!</v>
      </c>
      <c r="L206" s="729" t="e">
        <f>LOOKUP(1,0/($M206&amp;$N206&amp;$O206&amp;$P206&amp;$Q206=全球运价!$B$7:$B$7&amp;全球运价!$C$7:$C$7&amp;全球运价!$S$7:$S$7&amp;全球运价!$L$7:$L$7&amp;全球运价!$P$7:$P$7),全球运价!E$7:E$7)</f>
        <v>#DIV/0!</v>
      </c>
      <c r="M206" s="815" t="s">
        <v>411</v>
      </c>
      <c r="N206" s="677" t="s">
        <v>408</v>
      </c>
      <c r="O206" s="677" t="s">
        <v>65</v>
      </c>
      <c r="P206" s="677" t="s">
        <v>66</v>
      </c>
      <c r="Q206" s="677" t="s">
        <v>90</v>
      </c>
    </row>
    <row r="207" spans="1:17" s="677" customFormat="1" ht="19.5" customHeight="1">
      <c r="A207" s="794" t="s">
        <v>412</v>
      </c>
      <c r="B207" s="754" t="s">
        <v>413</v>
      </c>
      <c r="C207" s="1069" t="s">
        <v>134</v>
      </c>
      <c r="D207" s="1129"/>
      <c r="E207" s="1070"/>
      <c r="F207" s="771" t="s">
        <v>414</v>
      </c>
      <c r="G207" s="994" t="s">
        <v>28</v>
      </c>
      <c r="H207" s="774">
        <v>13</v>
      </c>
      <c r="I207" s="766" t="e">
        <f t="shared" si="17"/>
        <v>#DIV/0!</v>
      </c>
      <c r="J207" s="729" t="e">
        <f>"USD "&amp;IF(K207&lt;0,"( "&amp;-K207&amp;" )",K207)&amp;" / "&amp;IF(L207&lt;0,"( "&amp;-L207&amp;" )",L207)&amp;" (+USD50/BILL)"</f>
        <v>#DIV/0!</v>
      </c>
      <c r="K207" s="729" t="e">
        <f>LOOKUP(1,0/($M207&amp;$N207&amp;$O207&amp;$P207&amp;$Q207=全球运价!$B$7:$B$7&amp;全球运价!$C$7:$C$7&amp;全球运价!$S$7:$S$7&amp;全球运价!$L$7:$L$7&amp;全球运价!$P$7:$P$7),全球运价!D$7:D$7)</f>
        <v>#DIV/0!</v>
      </c>
      <c r="L207" s="729" t="e">
        <f>LOOKUP(1,0/($M207&amp;$N207&amp;$O207&amp;$P207&amp;$Q207=全球运价!$B$7:$B$7&amp;全球运价!$C$7:$C$7&amp;全球运价!$S$7:$S$7&amp;全球运价!$L$7:$L$7&amp;全球运价!$P$7:$P$7),全球运价!E$7:E$7)</f>
        <v>#DIV/0!</v>
      </c>
      <c r="M207" s="834" t="s">
        <v>415</v>
      </c>
      <c r="N207" s="677" t="s">
        <v>415</v>
      </c>
      <c r="O207" s="677" t="s">
        <v>65</v>
      </c>
      <c r="P207" s="677" t="s">
        <v>66</v>
      </c>
      <c r="Q207" s="677" t="s">
        <v>90</v>
      </c>
    </row>
    <row r="208" spans="1:17" s="677" customFormat="1" ht="12" customHeight="1">
      <c r="A208" s="794" t="s">
        <v>412</v>
      </c>
      <c r="B208" s="783" t="s">
        <v>416</v>
      </c>
      <c r="C208" s="1069" t="s">
        <v>347</v>
      </c>
      <c r="D208" s="1129"/>
      <c r="E208" s="1070"/>
      <c r="F208" s="807" t="s">
        <v>348</v>
      </c>
      <c r="G208" s="994" t="s">
        <v>349</v>
      </c>
      <c r="H208" s="774">
        <v>25</v>
      </c>
      <c r="I208" s="766" t="e">
        <f t="shared" ref="I208:I213" si="27">IF(J208="","",IF(J208="SYSTEM PRICE","",IF(B208=J208,"-","check")))</f>
        <v>#DIV/0!</v>
      </c>
      <c r="J208" s="729" t="e">
        <f>"USD "&amp;IF(K208&lt;0,"( "&amp;-K208&amp;" )",K208)&amp;" / "&amp;IF(L208&lt;0,"( "&amp;-L208&amp;" )",L208)&amp;" (+USD50/BILL)"</f>
        <v>#DIV/0!</v>
      </c>
      <c r="K208" s="729" t="e">
        <f>LOOKUP(1,0/($M208&amp;$N208&amp;$O208&amp;$P208&amp;$Q208=全球运价!$B$7:$B$7&amp;全球运价!$C$7:$C$7&amp;全球运价!$S$7:$S$7&amp;全球运价!$L$7:$L$7&amp;全球运价!$P$7:$P$7),全球运价!D$7:D$7)</f>
        <v>#DIV/0!</v>
      </c>
      <c r="L208" s="729" t="e">
        <f>LOOKUP(1,0/($M208&amp;$N208&amp;$O208&amp;$P208&amp;$Q208=全球运价!$B$7:$B$7&amp;全球运价!$C$7:$C$7&amp;全球运价!$S$7:$S$7&amp;全球运价!$L$7:$L$7&amp;全球运价!$P$7:$P$7),全球运价!E$7:E$7)</f>
        <v>#DIV/0!</v>
      </c>
      <c r="M208" s="834" t="s">
        <v>415</v>
      </c>
      <c r="N208" s="677" t="s">
        <v>349</v>
      </c>
      <c r="O208" s="677" t="s">
        <v>65</v>
      </c>
      <c r="P208" s="677" t="s">
        <v>66</v>
      </c>
      <c r="Q208" s="677" t="s">
        <v>90</v>
      </c>
    </row>
    <row r="209" spans="1:18" s="97" customFormat="1" ht="19.5" customHeight="1">
      <c r="A209" s="778" t="s">
        <v>417</v>
      </c>
      <c r="B209" s="782" t="s">
        <v>418</v>
      </c>
      <c r="C209" s="1069" t="s">
        <v>347</v>
      </c>
      <c r="D209" s="1129"/>
      <c r="E209" s="1070"/>
      <c r="F209" s="807" t="s">
        <v>348</v>
      </c>
      <c r="G209" s="772" t="s">
        <v>349</v>
      </c>
      <c r="H209" s="774">
        <v>25</v>
      </c>
      <c r="I209" s="766" t="e">
        <f t="shared" si="27"/>
        <v>#DIV/0!</v>
      </c>
      <c r="J209" s="729" t="e">
        <f t="shared" si="20"/>
        <v>#DIV/0!</v>
      </c>
      <c r="K209" s="729" t="e">
        <f>LOOKUP(1,0/($M209&amp;$N209&amp;$O209&amp;$P209&amp;$Q209=全球运价!$B$7:$B$7&amp;全球运价!$C$7:$C$7&amp;全球运价!$S$7:$S$7&amp;全球运价!$L$7:$L$7&amp;全球运价!$P$7:$P$7),全球运价!D$7:D$7)</f>
        <v>#DIV/0!</v>
      </c>
      <c r="L209" s="729" t="e">
        <f>LOOKUP(1,0/($M209&amp;$N209&amp;$O209&amp;$P209&amp;$Q209=全球运价!$B$7:$B$7&amp;全球运价!$C$7:$C$7&amp;全球运价!$S$7:$S$7&amp;全球运价!$L$7:$L$7&amp;全球运价!$P$7:$P$7),全球运价!E$7:E$7)</f>
        <v>#DIV/0!</v>
      </c>
      <c r="M209" s="815" t="s">
        <v>419</v>
      </c>
      <c r="N209" s="677" t="s">
        <v>349</v>
      </c>
      <c r="O209" s="677" t="s">
        <v>65</v>
      </c>
      <c r="P209" s="677" t="s">
        <v>66</v>
      </c>
      <c r="Q209" s="677" t="s">
        <v>90</v>
      </c>
    </row>
    <row r="210" spans="1:18" s="97" customFormat="1" ht="19.5" customHeight="1">
      <c r="A210" s="1108" t="s">
        <v>420</v>
      </c>
      <c r="B210" s="1109"/>
      <c r="C210" s="1109"/>
      <c r="D210" s="1109"/>
      <c r="E210" s="1109"/>
      <c r="F210" s="1109"/>
      <c r="G210" s="1109"/>
      <c r="H210" s="1110"/>
      <c r="I210" s="766" t="str">
        <f t="shared" si="27"/>
        <v/>
      </c>
      <c r="J210" s="729"/>
      <c r="K210" s="729"/>
      <c r="L210" s="729"/>
      <c r="M210" s="810"/>
      <c r="N210" s="677"/>
      <c r="O210" s="677"/>
      <c r="P210" s="811"/>
      <c r="Q210" s="677"/>
    </row>
    <row r="211" spans="1:18" s="677" customFormat="1" ht="19.5" customHeight="1">
      <c r="A211" s="1104" t="s">
        <v>421</v>
      </c>
      <c r="B211" s="1105"/>
      <c r="C211" s="1105"/>
      <c r="D211" s="1105"/>
      <c r="E211" s="1105"/>
      <c r="F211" s="1105"/>
      <c r="G211" s="1105"/>
      <c r="H211" s="1106"/>
      <c r="I211" s="766" t="str">
        <f t="shared" si="27"/>
        <v/>
      </c>
      <c r="J211" s="729"/>
      <c r="K211" s="729"/>
      <c r="L211" s="729"/>
    </row>
    <row r="212" spans="1:18" s="677" customFormat="1" ht="19.5" customHeight="1">
      <c r="A212" s="1104" t="s">
        <v>422</v>
      </c>
      <c r="B212" s="1105"/>
      <c r="C212" s="1105"/>
      <c r="D212" s="1105"/>
      <c r="E212" s="1105"/>
      <c r="F212" s="1105"/>
      <c r="G212" s="1105"/>
      <c r="H212" s="1106"/>
      <c r="I212" s="766" t="str">
        <f t="shared" si="27"/>
        <v/>
      </c>
      <c r="J212" s="729"/>
      <c r="K212" s="729"/>
      <c r="L212" s="729"/>
    </row>
    <row r="213" spans="1:18" s="677" customFormat="1" ht="19.5" customHeight="1">
      <c r="A213" s="1104" t="s">
        <v>423</v>
      </c>
      <c r="B213" s="1105"/>
      <c r="C213" s="1105"/>
      <c r="D213" s="1105"/>
      <c r="E213" s="1105"/>
      <c r="F213" s="1105"/>
      <c r="G213" s="1105"/>
      <c r="H213" s="1106"/>
      <c r="I213" s="766" t="str">
        <f t="shared" si="27"/>
        <v/>
      </c>
      <c r="J213" s="729"/>
      <c r="K213" s="729"/>
      <c r="L213" s="729"/>
    </row>
    <row r="214" spans="1:18" s="677" customFormat="1" ht="19.5" customHeight="1">
      <c r="A214" s="1108" t="s">
        <v>424</v>
      </c>
      <c r="B214" s="1109"/>
      <c r="C214" s="1109"/>
      <c r="D214" s="1109"/>
      <c r="E214" s="1109"/>
      <c r="F214" s="1109"/>
      <c r="G214" s="1109"/>
      <c r="H214" s="1110"/>
      <c r="I214" s="766"/>
      <c r="J214" s="729"/>
      <c r="K214" s="729"/>
      <c r="L214" s="729"/>
    </row>
    <row r="215" spans="1:18" s="677" customFormat="1" ht="19.5" customHeight="1">
      <c r="A215" s="1089" t="s">
        <v>425</v>
      </c>
      <c r="B215" s="1090"/>
      <c r="C215" s="1090"/>
      <c r="D215" s="1090"/>
      <c r="E215" s="1090"/>
      <c r="F215" s="1090"/>
      <c r="G215" s="1090"/>
      <c r="H215" s="1091"/>
      <c r="I215" s="766"/>
      <c r="J215" s="729"/>
      <c r="K215" s="729"/>
      <c r="L215" s="729"/>
    </row>
    <row r="216" spans="1:18" s="679" customFormat="1" ht="19.5" customHeight="1">
      <c r="A216" s="816" t="s">
        <v>426</v>
      </c>
      <c r="B216" s="817"/>
      <c r="C216" s="817"/>
      <c r="D216" s="817"/>
      <c r="E216" s="817"/>
      <c r="F216" s="817"/>
      <c r="G216" s="789"/>
      <c r="H216" s="818"/>
      <c r="I216" s="766" t="str">
        <f t="shared" ref="I216:I224" si="28">IF(J216="","",IF(J216="SYSTEM PRICE","",IF(B216=J216,"-","check")))</f>
        <v/>
      </c>
      <c r="J216" s="729"/>
      <c r="K216" s="729"/>
      <c r="L216" s="729"/>
      <c r="N216" s="677"/>
      <c r="O216" s="677"/>
      <c r="Q216" s="677"/>
    </row>
    <row r="217" spans="1:18" s="677" customFormat="1" ht="19.5" customHeight="1">
      <c r="A217" s="1115"/>
      <c r="B217" s="1116"/>
      <c r="C217" s="1116"/>
      <c r="D217" s="1116"/>
      <c r="E217" s="1116"/>
      <c r="F217" s="1116"/>
      <c r="G217" s="1116"/>
      <c r="H217" s="1117"/>
      <c r="I217" s="766" t="str">
        <f t="shared" si="28"/>
        <v/>
      </c>
      <c r="J217" s="729"/>
      <c r="K217" s="729"/>
      <c r="L217" s="729"/>
    </row>
    <row r="218" spans="1:18" s="677" customFormat="1" ht="19.5" customHeight="1">
      <c r="A218" s="715" t="s">
        <v>344</v>
      </c>
      <c r="B218" s="716" t="s">
        <v>19</v>
      </c>
      <c r="C218" s="1068" t="s">
        <v>20</v>
      </c>
      <c r="D218" s="1068"/>
      <c r="E218" s="1068"/>
      <c r="F218" s="718" t="s">
        <v>21</v>
      </c>
      <c r="G218" s="718" t="s">
        <v>22</v>
      </c>
      <c r="H218" s="719" t="s">
        <v>23</v>
      </c>
      <c r="I218" s="766" t="str">
        <f t="shared" si="28"/>
        <v/>
      </c>
      <c r="J218" s="765" t="s">
        <v>10</v>
      </c>
      <c r="K218" s="729" t="s">
        <v>11</v>
      </c>
      <c r="L218" s="729" t="s">
        <v>12</v>
      </c>
      <c r="M218" s="700" t="s">
        <v>13</v>
      </c>
      <c r="N218" s="700" t="s">
        <v>14</v>
      </c>
      <c r="O218" s="700" t="s">
        <v>15</v>
      </c>
      <c r="P218" s="700" t="s">
        <v>16</v>
      </c>
      <c r="Q218" s="700" t="s">
        <v>17</v>
      </c>
      <c r="R218" s="769"/>
    </row>
    <row r="219" spans="1:18" s="677" customFormat="1" ht="19.5" customHeight="1">
      <c r="A219" s="819" t="s">
        <v>427</v>
      </c>
      <c r="B219" s="737" t="s">
        <v>3089</v>
      </c>
      <c r="C219" s="1086" t="s">
        <v>428</v>
      </c>
      <c r="D219" s="1087"/>
      <c r="E219" s="1088"/>
      <c r="F219" s="722" t="s">
        <v>429</v>
      </c>
      <c r="G219" s="995" t="s">
        <v>28</v>
      </c>
      <c r="H219" s="773" t="s">
        <v>430</v>
      </c>
      <c r="I219" s="766" t="e">
        <f t="shared" si="28"/>
        <v>#DIV/0!</v>
      </c>
      <c r="J219" s="729" t="e">
        <f t="shared" ref="J219:J220" si="29">"USD "&amp;IF(K219&lt;0,"( "&amp;-K219&amp;" )",K219)&amp;" / "&amp;IF(L219&lt;0,"( "&amp;-L219&amp;" )",L219)</f>
        <v>#DIV/0!</v>
      </c>
      <c r="K219" s="729" t="e">
        <f>LOOKUP(1,0/($M219&amp;$N219&amp;$O219&amp;$P219&amp;$Q219=全球运价!$B$7:$B$7&amp;全球运价!$C$7:$C$7&amp;全球运价!$S$7:$S$7&amp;全球运价!$L$7:$L$7&amp;全球运价!$P$7:$P$7),全球运价!D$7:D$7)</f>
        <v>#DIV/0!</v>
      </c>
      <c r="L219" s="729" t="e">
        <f>LOOKUP(1,0/($M219&amp;$N219&amp;$O219&amp;$P219&amp;$Q219=全球运价!$B$7:$B$7&amp;全球运价!$C$7:$C$7&amp;全球运价!$S$7:$S$7&amp;全球运价!$L$7:$L$7&amp;全球运价!$P$7:$P$7),全球运价!E$7:E$7)</f>
        <v>#DIV/0!</v>
      </c>
      <c r="M219" s="814" t="s">
        <v>431</v>
      </c>
      <c r="N219" s="677" t="s">
        <v>431</v>
      </c>
      <c r="O219" s="677" t="s">
        <v>65</v>
      </c>
      <c r="P219" s="677" t="s">
        <v>66</v>
      </c>
      <c r="Q219" s="677" t="s">
        <v>90</v>
      </c>
    </row>
    <row r="220" spans="1:18" s="97" customFormat="1" ht="19.5" customHeight="1">
      <c r="A220" s="800" t="s">
        <v>432</v>
      </c>
      <c r="B220" s="737" t="s">
        <v>433</v>
      </c>
      <c r="C220" s="1086" t="s">
        <v>434</v>
      </c>
      <c r="D220" s="1087"/>
      <c r="E220" s="1088"/>
      <c r="F220" s="757" t="s">
        <v>435</v>
      </c>
      <c r="G220" s="994" t="s">
        <v>28</v>
      </c>
      <c r="H220" s="774">
        <v>6</v>
      </c>
      <c r="I220" s="766" t="e">
        <f t="shared" si="28"/>
        <v>#DIV/0!</v>
      </c>
      <c r="J220" s="729" t="e">
        <f t="shared" si="29"/>
        <v>#DIV/0!</v>
      </c>
      <c r="K220" s="729" t="e">
        <f>LOOKUP(1,0/($M220&amp;$N220&amp;$O220&amp;$P220&amp;$Q220=全球运价!$B$7:$B$7&amp;全球运价!$C$7:$C$7&amp;全球运价!$S$7:$S$7&amp;全球运价!$L$7:$L$7&amp;全球运价!$P$7:$P$7),全球运价!D$7:D$7)</f>
        <v>#DIV/0!</v>
      </c>
      <c r="L220" s="729" t="e">
        <f>LOOKUP(1,0/($M220&amp;$N220&amp;$O220&amp;$P220&amp;$Q220=全球运价!$B$7:$B$7&amp;全球运价!$C$7:$C$7&amp;全球运价!$S$7:$S$7&amp;全球运价!$L$7:$L$7&amp;全球运价!$P$7:$P$7),全球运价!E$7:E$7)</f>
        <v>#DIV/0!</v>
      </c>
      <c r="M220" s="814" t="s">
        <v>436</v>
      </c>
      <c r="N220" s="677" t="s">
        <v>436</v>
      </c>
      <c r="O220" s="677" t="s">
        <v>65</v>
      </c>
      <c r="P220" s="677" t="s">
        <v>66</v>
      </c>
      <c r="Q220" s="677" t="s">
        <v>90</v>
      </c>
    </row>
    <row r="221" spans="1:18" s="97" customFormat="1" ht="19.5" customHeight="1">
      <c r="A221" s="1126" t="s">
        <v>420</v>
      </c>
      <c r="B221" s="1127"/>
      <c r="C221" s="1127"/>
      <c r="D221" s="1127"/>
      <c r="E221" s="1127"/>
      <c r="F221" s="1127"/>
      <c r="G221" s="1127"/>
      <c r="H221" s="1128"/>
      <c r="I221" s="766" t="str">
        <f t="shared" si="28"/>
        <v/>
      </c>
      <c r="J221" s="729"/>
      <c r="K221" s="729"/>
      <c r="L221" s="729"/>
      <c r="M221" s="810"/>
      <c r="N221" s="677"/>
      <c r="O221" s="677"/>
      <c r="P221" s="811"/>
      <c r="Q221" s="677"/>
    </row>
    <row r="222" spans="1:18" s="677" customFormat="1" ht="19.5" customHeight="1">
      <c r="A222" s="820" t="s">
        <v>437</v>
      </c>
      <c r="B222" s="821"/>
      <c r="C222" s="821"/>
      <c r="D222" s="821"/>
      <c r="E222" s="821"/>
      <c r="F222" s="821"/>
      <c r="G222" s="824"/>
      <c r="H222" s="822"/>
      <c r="I222" s="766" t="str">
        <f t="shared" si="28"/>
        <v/>
      </c>
      <c r="J222" s="729"/>
      <c r="K222" s="729"/>
      <c r="L222" s="729"/>
    </row>
    <row r="223" spans="1:18" s="677" customFormat="1" ht="19.5" customHeight="1">
      <c r="A223" s="823" t="s">
        <v>422</v>
      </c>
      <c r="B223" s="824"/>
      <c r="C223" s="824"/>
      <c r="D223" s="824"/>
      <c r="E223" s="824"/>
      <c r="F223" s="740"/>
      <c r="G223" s="730"/>
      <c r="H223" s="741"/>
      <c r="I223" s="766" t="str">
        <f t="shared" si="28"/>
        <v/>
      </c>
      <c r="J223" s="729"/>
      <c r="K223" s="729"/>
      <c r="L223" s="729"/>
    </row>
    <row r="224" spans="1:18" s="679" customFormat="1" ht="19.5" customHeight="1">
      <c r="A224" s="1104" t="s">
        <v>423</v>
      </c>
      <c r="B224" s="1105"/>
      <c r="C224" s="1105"/>
      <c r="D224" s="1105"/>
      <c r="E224" s="1105"/>
      <c r="F224" s="1105"/>
      <c r="G224" s="1105"/>
      <c r="H224" s="1106"/>
      <c r="I224" s="766" t="str">
        <f t="shared" si="28"/>
        <v/>
      </c>
      <c r="J224" s="729"/>
      <c r="K224" s="729"/>
      <c r="L224" s="729"/>
      <c r="N224" s="677"/>
      <c r="O224" s="677"/>
      <c r="Q224" s="677"/>
    </row>
    <row r="225" spans="1:18" s="677" customFormat="1" ht="19.5" customHeight="1">
      <c r="A225" s="1089" t="s">
        <v>425</v>
      </c>
      <c r="B225" s="1090"/>
      <c r="C225" s="1090"/>
      <c r="D225" s="1090"/>
      <c r="E225" s="1090"/>
      <c r="F225" s="1090"/>
      <c r="G225" s="1090"/>
      <c r="H225" s="1091"/>
      <c r="I225" s="766"/>
      <c r="J225" s="729"/>
      <c r="K225" s="729"/>
      <c r="L225" s="729"/>
    </row>
    <row r="226" spans="1:18" s="677" customFormat="1" ht="19.5" customHeight="1">
      <c r="A226" s="1121" t="s">
        <v>438</v>
      </c>
      <c r="B226" s="1122"/>
      <c r="C226" s="1122"/>
      <c r="D226" s="1122"/>
      <c r="E226" s="1122"/>
      <c r="F226" s="825"/>
      <c r="G226" s="825"/>
      <c r="H226" s="826"/>
      <c r="I226" s="766" t="str">
        <f t="shared" ref="I226:I228" si="30">IF(J226="","",IF(J226="SYSTEM PRICE","",IF(B226=J226,"-","check")))</f>
        <v/>
      </c>
      <c r="J226" s="729"/>
      <c r="K226" s="729"/>
      <c r="L226" s="729"/>
    </row>
    <row r="227" spans="1:18" ht="19.5" customHeight="1">
      <c r="A227" s="1115"/>
      <c r="B227" s="1116"/>
      <c r="C227" s="1116"/>
      <c r="D227" s="1116"/>
      <c r="E227" s="1116"/>
      <c r="F227" s="1116"/>
      <c r="G227" s="1116"/>
      <c r="H227" s="1117"/>
      <c r="I227" s="766" t="str">
        <f t="shared" si="30"/>
        <v/>
      </c>
      <c r="J227" s="729"/>
      <c r="K227" s="729"/>
      <c r="L227" s="729"/>
    </row>
    <row r="228" spans="1:18" s="677" customFormat="1" ht="19.5" customHeight="1">
      <c r="A228" s="715" t="s">
        <v>344</v>
      </c>
      <c r="B228" s="716" t="s">
        <v>19</v>
      </c>
      <c r="C228" s="1068" t="s">
        <v>20</v>
      </c>
      <c r="D228" s="1068"/>
      <c r="E228" s="1068"/>
      <c r="F228" s="718" t="s">
        <v>21</v>
      </c>
      <c r="G228" s="718" t="s">
        <v>22</v>
      </c>
      <c r="H228" s="719" t="s">
        <v>23</v>
      </c>
      <c r="I228" s="766" t="str">
        <f t="shared" si="30"/>
        <v/>
      </c>
      <c r="J228" s="765" t="s">
        <v>10</v>
      </c>
      <c r="K228" s="729" t="s">
        <v>11</v>
      </c>
      <c r="L228" s="729" t="s">
        <v>12</v>
      </c>
      <c r="M228" s="700" t="s">
        <v>13</v>
      </c>
      <c r="N228" s="700" t="s">
        <v>14</v>
      </c>
      <c r="O228" s="700" t="s">
        <v>15</v>
      </c>
      <c r="P228" s="700" t="s">
        <v>16</v>
      </c>
      <c r="Q228" s="700" t="s">
        <v>17</v>
      </c>
      <c r="R228" s="769"/>
    </row>
    <row r="229" spans="1:18" s="677" customFormat="1" ht="19.5" customHeight="1">
      <c r="A229" s="800" t="s">
        <v>439</v>
      </c>
      <c r="B229" s="827" t="s">
        <v>440</v>
      </c>
      <c r="C229" s="1123" t="s">
        <v>441</v>
      </c>
      <c r="D229" s="1124"/>
      <c r="E229" s="1125"/>
      <c r="F229" s="724" t="s">
        <v>442</v>
      </c>
      <c r="G229" s="994" t="s">
        <v>28</v>
      </c>
      <c r="H229" s="774">
        <v>11</v>
      </c>
      <c r="I229" s="766" t="e">
        <f>IF(J229="","",IF(J229="SYSTEM PRICE","",IF(B230=J229,"-","check")))</f>
        <v>#DIV/0!</v>
      </c>
      <c r="J229" s="729" t="e">
        <f t="shared" ref="J229:J232" si="31">"USD "&amp;IF(K229&lt;0,"( "&amp;-K229&amp;" )",K229)&amp;" / "&amp;IF(L229&lt;0,"( "&amp;-L229&amp;" )",L229)</f>
        <v>#DIV/0!</v>
      </c>
      <c r="K229" s="729" t="e">
        <f>LOOKUP(1,0/($M229&amp;$N229&amp;$O229&amp;$P229&amp;$Q229=全球运价!$B$7:$B$7&amp;全球运价!$C$7:$C$7&amp;全球运价!$S$7:$S$7&amp;全球运价!$L$7:$L$7&amp;全球运价!$P$7:$P$7),全球运价!D$7:D$7)</f>
        <v>#DIV/0!</v>
      </c>
      <c r="L229" s="729" t="e">
        <f>LOOKUP(1,0/($M229&amp;$N229&amp;$O229&amp;$P229&amp;$Q229=全球运价!$B$7:$B$7&amp;全球运价!$C$7:$C$7&amp;全球运价!$S$7:$S$7&amp;全球运价!$L$7:$L$7&amp;全球运价!$P$7:$P$7),全球运价!E$7:E$7)</f>
        <v>#DIV/0!</v>
      </c>
      <c r="M229" s="677" t="s">
        <v>443</v>
      </c>
      <c r="N229" s="677" t="s">
        <v>443</v>
      </c>
      <c r="O229" s="677" t="s">
        <v>65</v>
      </c>
      <c r="P229" s="677" t="s">
        <v>66</v>
      </c>
      <c r="Q229" s="677" t="s">
        <v>90</v>
      </c>
    </row>
    <row r="230" spans="1:18" s="684" customFormat="1" ht="19.5" customHeight="1">
      <c r="A230" s="800" t="s">
        <v>444</v>
      </c>
      <c r="B230" s="827" t="s">
        <v>445</v>
      </c>
      <c r="C230" s="1123" t="s">
        <v>441</v>
      </c>
      <c r="D230" s="1124"/>
      <c r="E230" s="1125"/>
      <c r="F230" s="724" t="s">
        <v>442</v>
      </c>
      <c r="G230" s="994" t="s">
        <v>28</v>
      </c>
      <c r="H230" s="774">
        <v>11</v>
      </c>
      <c r="I230" s="766" t="e">
        <f>IF(J230="","",IF(J230="SYSTEM PRICE","",IF(B232=J230,"-","check")))</f>
        <v>#DIV/0!</v>
      </c>
      <c r="J230" s="729" t="e">
        <f t="shared" si="31"/>
        <v>#DIV/0!</v>
      </c>
      <c r="K230" s="729" t="e">
        <f>LOOKUP(1,0/($M230&amp;$N230&amp;$O230&amp;$P230&amp;$Q230=全球运价!$B$7:$B$7&amp;全球运价!$C$7:$C$7&amp;全球运价!$S$7:$S$7&amp;全球运价!$L$7:$L$7&amp;全球运价!$P$7:$P$7),全球运价!D$7:D$7)</f>
        <v>#DIV/0!</v>
      </c>
      <c r="L230" s="729" t="e">
        <f>LOOKUP(1,0/($M230&amp;$N230&amp;$O230&amp;$P230&amp;$Q230=全球运价!$B$7:$B$7&amp;全球运价!$C$7:$C$7&amp;全球运价!$S$7:$S$7&amp;全球运价!$L$7:$L$7&amp;全球运价!$P$7:$P$7),全球运价!E$7:E$7)</f>
        <v>#DIV/0!</v>
      </c>
      <c r="M230" s="677" t="s">
        <v>446</v>
      </c>
      <c r="N230" s="677" t="s">
        <v>446</v>
      </c>
      <c r="O230" s="677" t="s">
        <v>65</v>
      </c>
      <c r="P230" s="677" t="s">
        <v>66</v>
      </c>
      <c r="Q230" s="677" t="s">
        <v>90</v>
      </c>
    </row>
    <row r="231" spans="1:18" s="677" customFormat="1" ht="19.5" customHeight="1">
      <c r="A231" s="780" t="s">
        <v>447</v>
      </c>
      <c r="B231" s="827" t="s">
        <v>448</v>
      </c>
      <c r="C231" s="1112" t="s">
        <v>31</v>
      </c>
      <c r="D231" s="1113"/>
      <c r="E231" s="1114"/>
      <c r="F231" s="828" t="s">
        <v>414</v>
      </c>
      <c r="G231" s="994" t="s">
        <v>28</v>
      </c>
      <c r="H231" s="756" t="s">
        <v>261</v>
      </c>
      <c r="I231" s="766" t="e">
        <f>IF(J231="","",IF(J231="SYSTEM PRICE","",IF(B234=J231,"-","check")))</f>
        <v>#DIV/0!</v>
      </c>
      <c r="J231" s="729" t="e">
        <f t="shared" si="31"/>
        <v>#DIV/0!</v>
      </c>
      <c r="K231" s="729" t="e">
        <f>LOOKUP(1,0/($M231&amp;$N231&amp;$O231&amp;$P231&amp;$Q231=全球运价!$B$7:$B$7&amp;全球运价!$C$7:$C$7&amp;全球运价!$S$7:$S$7&amp;全球运价!$L$7:$L$7&amp;全球运价!$P$7:$P$7),全球运价!D$7:D$7)</f>
        <v>#DIV/0!</v>
      </c>
      <c r="L231" s="729" t="e">
        <f>LOOKUP(1,0/($M231&amp;$N231&amp;$O231&amp;$P231&amp;$Q231=全球运价!$B$7:$B$7&amp;全球运价!$C$7:$C$7&amp;全球运价!$S$7:$S$7&amp;全球运价!$L$7:$L$7&amp;全球运价!$P$7:$P$7),全球运价!E$7:E$7)</f>
        <v>#DIV/0!</v>
      </c>
      <c r="M231" s="677" t="s">
        <v>449</v>
      </c>
      <c r="N231" s="677" t="s">
        <v>449</v>
      </c>
      <c r="O231" s="677" t="s">
        <v>65</v>
      </c>
      <c r="P231" s="677" t="s">
        <v>66</v>
      </c>
      <c r="Q231" s="677" t="s">
        <v>90</v>
      </c>
    </row>
    <row r="232" spans="1:18" s="97" customFormat="1" ht="19.5" customHeight="1">
      <c r="A232" s="780" t="s">
        <v>450</v>
      </c>
      <c r="B232" s="827" t="s">
        <v>451</v>
      </c>
      <c r="C232" s="1112" t="s">
        <v>31</v>
      </c>
      <c r="D232" s="1113"/>
      <c r="E232" s="1114"/>
      <c r="F232" s="828" t="s">
        <v>414</v>
      </c>
      <c r="G232" s="994" t="s">
        <v>28</v>
      </c>
      <c r="H232" s="756" t="s">
        <v>261</v>
      </c>
      <c r="I232" s="766" t="e">
        <f>IF(J232="","",IF(J232="SYSTEM PRICE","",IF(B235=J232,"-","check")))</f>
        <v>#DIV/0!</v>
      </c>
      <c r="J232" s="729" t="e">
        <f t="shared" si="31"/>
        <v>#DIV/0!</v>
      </c>
      <c r="K232" s="729" t="e">
        <f>LOOKUP(1,0/($M232&amp;$N232&amp;$O232&amp;$P232&amp;$Q232=全球运价!$B$7:$B$7&amp;全球运价!$C$7:$C$7&amp;全球运价!$S$7:$S$7&amp;全球运价!$L$7:$L$7&amp;全球运价!$P$7:$P$7),全球运价!D$7:D$7)</f>
        <v>#DIV/0!</v>
      </c>
      <c r="L232" s="729" t="e">
        <f>LOOKUP(1,0/($M232&amp;$N232&amp;$O232&amp;$P232&amp;$Q232=全球运价!$B$7:$B$7&amp;全球运价!$C$7:$C$7&amp;全球运价!$S$7:$S$7&amp;全球运价!$L$7:$L$7&amp;全球运价!$P$7:$P$7),全球运价!E$7:E$7)</f>
        <v>#DIV/0!</v>
      </c>
      <c r="M232" s="677" t="s">
        <v>452</v>
      </c>
      <c r="N232" s="677" t="s">
        <v>452</v>
      </c>
      <c r="O232" s="677" t="s">
        <v>65</v>
      </c>
      <c r="P232" s="677" t="s">
        <v>66</v>
      </c>
      <c r="Q232" s="677" t="s">
        <v>90</v>
      </c>
    </row>
    <row r="233" spans="1:18" s="97" customFormat="1" ht="19.5" customHeight="1">
      <c r="A233" s="780" t="s">
        <v>453</v>
      </c>
      <c r="B233" s="737" t="s">
        <v>454</v>
      </c>
      <c r="C233" s="1112" t="s">
        <v>31</v>
      </c>
      <c r="D233" s="1113"/>
      <c r="E233" s="1114"/>
      <c r="F233" s="829" t="s">
        <v>455</v>
      </c>
      <c r="G233" s="994" t="s">
        <v>28</v>
      </c>
      <c r="H233" s="774">
        <v>12</v>
      </c>
      <c r="I233" s="766" t="str">
        <f>IF(J233="","",IF(J233="SYSTEM PRICE","",IF(B236=J233,"-","check")))</f>
        <v/>
      </c>
      <c r="J233" s="729"/>
      <c r="K233" s="729"/>
      <c r="L233" s="729"/>
      <c r="M233" s="810"/>
      <c r="N233" s="677"/>
      <c r="O233" s="677"/>
      <c r="P233" s="811"/>
      <c r="Q233" s="677"/>
    </row>
    <row r="234" spans="1:18" s="677" customFormat="1" ht="19.5" customHeight="1">
      <c r="A234" s="780" t="s">
        <v>456</v>
      </c>
      <c r="B234" s="737" t="s">
        <v>457</v>
      </c>
      <c r="C234" s="1112" t="s">
        <v>31</v>
      </c>
      <c r="D234" s="1113"/>
      <c r="E234" s="1114"/>
      <c r="F234" s="829" t="s">
        <v>455</v>
      </c>
      <c r="G234" s="994" t="s">
        <v>28</v>
      </c>
      <c r="H234" s="774">
        <v>12</v>
      </c>
      <c r="I234" s="766" t="str">
        <f>IF(J234="","",IF(J234="SYSTEM PRICE","",IF(B237=J234,"-","check")))</f>
        <v/>
      </c>
      <c r="J234" s="729"/>
      <c r="K234" s="729"/>
      <c r="L234" s="729"/>
    </row>
    <row r="235" spans="1:18" s="677" customFormat="1" ht="19.5" customHeight="1">
      <c r="A235" s="780" t="s">
        <v>458</v>
      </c>
      <c r="B235" s="737" t="s">
        <v>459</v>
      </c>
      <c r="C235" s="1112" t="s">
        <v>441</v>
      </c>
      <c r="D235" s="1113"/>
      <c r="E235" s="1114"/>
      <c r="F235" s="829" t="s">
        <v>460</v>
      </c>
      <c r="G235" s="994" t="s">
        <v>28</v>
      </c>
      <c r="H235" s="774">
        <v>6</v>
      </c>
      <c r="I235" s="766" t="str">
        <f>IF(J235="","",IF(J235="SYSTEM PRICE","",IF(B238=J235,"-","check")))</f>
        <v/>
      </c>
      <c r="J235" s="729"/>
      <c r="K235" s="729"/>
      <c r="L235" s="729"/>
    </row>
    <row r="236" spans="1:18" s="677" customFormat="1" ht="19.5" customHeight="1">
      <c r="A236" s="1108" t="s">
        <v>420</v>
      </c>
      <c r="B236" s="1109"/>
      <c r="C236" s="1109"/>
      <c r="D236" s="1109"/>
      <c r="E236" s="1109"/>
      <c r="F236" s="1109"/>
      <c r="G236" s="1109"/>
      <c r="H236" s="1110"/>
      <c r="I236" s="766"/>
      <c r="J236" s="729"/>
      <c r="K236" s="729"/>
      <c r="L236" s="729"/>
    </row>
    <row r="237" spans="1:18" s="677" customFormat="1" ht="19.5" customHeight="1">
      <c r="A237" s="820" t="s">
        <v>461</v>
      </c>
      <c r="B237" s="821"/>
      <c r="C237" s="821"/>
      <c r="D237" s="821"/>
      <c r="E237" s="821"/>
      <c r="F237" s="821"/>
      <c r="G237" s="824"/>
      <c r="H237" s="822"/>
      <c r="I237" s="766" t="str">
        <f>IF(J237="","",IF(J237="SYSTEM PRICE","",IF(B240=J237,"-","check")))</f>
        <v/>
      </c>
      <c r="J237" s="729"/>
      <c r="K237" s="729"/>
      <c r="L237" s="729"/>
    </row>
    <row r="238" spans="1:18" s="679" customFormat="1" ht="19.5" customHeight="1">
      <c r="A238" s="830" t="s">
        <v>437</v>
      </c>
      <c r="B238" s="824"/>
      <c r="C238" s="824"/>
      <c r="D238" s="824"/>
      <c r="E238" s="824"/>
      <c r="F238" s="740"/>
      <c r="G238" s="730"/>
      <c r="H238" s="741"/>
      <c r="I238" s="766"/>
      <c r="J238" s="729"/>
      <c r="K238" s="729"/>
      <c r="L238" s="729"/>
      <c r="N238" s="677"/>
      <c r="O238" s="677"/>
      <c r="Q238" s="677"/>
    </row>
    <row r="239" spans="1:18" s="679" customFormat="1" ht="19.5" customHeight="1">
      <c r="A239" s="823" t="s">
        <v>422</v>
      </c>
      <c r="B239" s="824"/>
      <c r="C239" s="824"/>
      <c r="D239" s="824"/>
      <c r="E239" s="824"/>
      <c r="F239" s="740"/>
      <c r="G239" s="730"/>
      <c r="H239" s="741"/>
      <c r="I239" s="766" t="str">
        <f t="shared" ref="I239:I247" si="32">IF(J239="","",IF(J239="SYSTEM PRICE","",IF(B242=J239,"-","check")))</f>
        <v/>
      </c>
      <c r="J239" s="729"/>
      <c r="K239" s="729"/>
      <c r="L239" s="729"/>
      <c r="N239" s="677"/>
      <c r="O239" s="677"/>
      <c r="Q239" s="677"/>
    </row>
    <row r="240" spans="1:18" s="677" customFormat="1" ht="19.5" customHeight="1">
      <c r="A240" s="1104" t="s">
        <v>423</v>
      </c>
      <c r="B240" s="1105"/>
      <c r="C240" s="1105"/>
      <c r="D240" s="1105"/>
      <c r="E240" s="1105"/>
      <c r="F240" s="1105"/>
      <c r="G240" s="1105"/>
      <c r="H240" s="1106"/>
      <c r="I240" s="766" t="str">
        <f t="shared" si="32"/>
        <v/>
      </c>
      <c r="J240" s="765" t="s">
        <v>10</v>
      </c>
      <c r="K240" s="729" t="s">
        <v>11</v>
      </c>
      <c r="L240" s="729" t="s">
        <v>12</v>
      </c>
      <c r="M240" s="700" t="s">
        <v>13</v>
      </c>
      <c r="N240" s="700" t="s">
        <v>14</v>
      </c>
      <c r="O240" s="700" t="s">
        <v>15</v>
      </c>
      <c r="P240" s="700" t="s">
        <v>16</v>
      </c>
      <c r="Q240" s="700" t="s">
        <v>17</v>
      </c>
      <c r="R240" s="769"/>
    </row>
    <row r="241" spans="1:20" s="677" customFormat="1" ht="19.5" customHeight="1">
      <c r="A241" s="1089" t="s">
        <v>425</v>
      </c>
      <c r="B241" s="1090"/>
      <c r="C241" s="1090"/>
      <c r="D241" s="1090"/>
      <c r="E241" s="1090"/>
      <c r="F241" s="1090"/>
      <c r="G241" s="1090"/>
      <c r="H241" s="1091"/>
      <c r="I241" s="766" t="e">
        <f t="shared" si="32"/>
        <v>#DIV/0!</v>
      </c>
      <c r="J241" s="729" t="e">
        <f t="shared" ref="J241" si="33">"USD "&amp;IF(K241&lt;0,"( "&amp;-K241&amp;" )",K241)&amp;" / "&amp;IF(L241&lt;0,"( "&amp;-L241&amp;" )",L241)</f>
        <v>#DIV/0!</v>
      </c>
      <c r="K241" s="729" t="e">
        <f>LOOKUP(1,0/($M241&amp;$N241&amp;$O241&amp;$P241&amp;$Q241=全球运价!$B$7:$B$7&amp;全球运价!$C$7:$C$7&amp;全球运价!$S$7:$S$7&amp;全球运价!$L$7:$L$7&amp;全球运价!$P$7:$P$7),全球运价!D$7:D$7)</f>
        <v>#DIV/0!</v>
      </c>
      <c r="L241" s="729" t="e">
        <f>LOOKUP(1,0/($M241&amp;$N241&amp;$O241&amp;$P241&amp;$Q241=全球运价!$B$7:$B$7&amp;全球运价!$C$7:$C$7&amp;全球运价!$S$7:$S$7&amp;全球运价!$L$7:$L$7&amp;全球运价!$P$7:$P$7),全球运价!E$7:E$7)</f>
        <v>#DIV/0!</v>
      </c>
      <c r="M241" s="677" t="s">
        <v>462</v>
      </c>
      <c r="N241" s="677" t="s">
        <v>462</v>
      </c>
      <c r="O241" s="677" t="s">
        <v>65</v>
      </c>
      <c r="P241" s="677" t="s">
        <v>66</v>
      </c>
      <c r="Q241" s="677" t="s">
        <v>90</v>
      </c>
    </row>
    <row r="242" spans="1:20" s="677" customFormat="1" ht="19.5" customHeight="1">
      <c r="A242" s="1115"/>
      <c r="B242" s="1116"/>
      <c r="C242" s="1116"/>
      <c r="D242" s="1116"/>
      <c r="E242" s="1116"/>
      <c r="F242" s="1116"/>
      <c r="G242" s="1116"/>
      <c r="H242" s="1117"/>
      <c r="I242" s="766" t="e">
        <f t="shared" si="32"/>
        <v>#DIV/0!</v>
      </c>
      <c r="J242" s="729" t="e">
        <f t="shared" ref="J242:J243" si="34">"USD "&amp;IF(K242&lt;0,"( "&amp;-K242&amp;" )",K242)&amp;" / "&amp;IF(L242&lt;0,"( "&amp;-L242&amp;" )",L242)</f>
        <v>#DIV/0!</v>
      </c>
      <c r="K242" s="729" t="e">
        <f>LOOKUP(1,0/($M242&amp;$N242&amp;$O242&amp;$P242&amp;$Q242=全球运价!$B$7:$B$7&amp;全球运价!$C$7:$C$7&amp;全球运价!$S$7:$S$7&amp;全球运价!$L$7:$L$7&amp;全球运价!$P$7:$P$7),全球运价!D$7:D$7)</f>
        <v>#DIV/0!</v>
      </c>
      <c r="L242" s="729" t="e">
        <f>LOOKUP(1,0/($M242&amp;$N242&amp;$O242&amp;$P242&amp;$Q242=全球运价!$B$7:$B$7&amp;全球运价!$C$7:$C$7&amp;全球运价!$S$7:$S$7&amp;全球运价!$L$7:$L$7&amp;全球运价!$P$7:$P$7),全球运价!E$7:E$7)</f>
        <v>#DIV/0!</v>
      </c>
      <c r="M242" s="677" t="s">
        <v>462</v>
      </c>
      <c r="N242" s="677" t="s">
        <v>462</v>
      </c>
      <c r="O242" s="677" t="s">
        <v>65</v>
      </c>
      <c r="P242" s="677" t="s">
        <v>66</v>
      </c>
      <c r="Q242" s="677" t="s">
        <v>90</v>
      </c>
    </row>
    <row r="243" spans="1:20" s="685" customFormat="1" ht="19.5" customHeight="1">
      <c r="A243" s="715" t="s">
        <v>344</v>
      </c>
      <c r="B243" s="716" t="s">
        <v>19</v>
      </c>
      <c r="C243" s="1068" t="s">
        <v>20</v>
      </c>
      <c r="D243" s="1068"/>
      <c r="E243" s="1068"/>
      <c r="F243" s="718" t="s">
        <v>21</v>
      </c>
      <c r="G243" s="718" t="s">
        <v>22</v>
      </c>
      <c r="H243" s="719" t="s">
        <v>23</v>
      </c>
      <c r="I243" s="766" t="e">
        <f t="shared" si="32"/>
        <v>#DIV/0!</v>
      </c>
      <c r="J243" s="729" t="e">
        <f t="shared" si="34"/>
        <v>#DIV/0!</v>
      </c>
      <c r="K243" s="729" t="e">
        <f>LOOKUP(1,0/($M243&amp;$N243&amp;$O243&amp;$P243&amp;$Q243=全球运价!$B$7:$B$7&amp;全球运价!$C$7:$C$7&amp;全球运价!$S$7:$S$7&amp;全球运价!$L$7:$L$7&amp;全球运价!$P$7:$P$7),全球运价!D$7:D$7)</f>
        <v>#DIV/0!</v>
      </c>
      <c r="L243" s="729" t="e">
        <f>LOOKUP(1,0/($M243&amp;$N243&amp;$O243&amp;$P243&amp;$Q243=全球运价!$B$7:$B$7&amp;全球运价!$C$7:$C$7&amp;全球运价!$S$7:$S$7&amp;全球运价!$L$7:$L$7&amp;全球运价!$P$7:$P$7),全球运价!E$7:E$7)</f>
        <v>#DIV/0!</v>
      </c>
      <c r="M243" s="677" t="s">
        <v>463</v>
      </c>
      <c r="N243" s="677" t="s">
        <v>462</v>
      </c>
      <c r="O243" s="677" t="s">
        <v>65</v>
      </c>
      <c r="P243" s="677" t="s">
        <v>66</v>
      </c>
      <c r="Q243" s="677" t="s">
        <v>90</v>
      </c>
    </row>
    <row r="244" spans="1:20" s="685" customFormat="1" ht="19.5" customHeight="1">
      <c r="A244" s="831" t="s">
        <v>464</v>
      </c>
      <c r="B244" s="832" t="s">
        <v>3071</v>
      </c>
      <c r="C244" s="1118" t="s">
        <v>465</v>
      </c>
      <c r="D244" s="1119"/>
      <c r="E244" s="1120"/>
      <c r="F244" s="833" t="s">
        <v>466</v>
      </c>
      <c r="G244" s="999" t="s">
        <v>28</v>
      </c>
      <c r="H244" s="776">
        <v>5</v>
      </c>
      <c r="I244" s="766" t="str">
        <f t="shared" si="32"/>
        <v/>
      </c>
      <c r="J244" s="729"/>
      <c r="K244" s="729"/>
      <c r="L244" s="729"/>
      <c r="M244" s="681"/>
      <c r="N244" s="677"/>
      <c r="O244" s="677"/>
      <c r="P244" s="677"/>
      <c r="Q244" s="677"/>
    </row>
    <row r="245" spans="1:20" s="677" customFormat="1" ht="19.5" customHeight="1">
      <c r="A245" s="831" t="s">
        <v>467</v>
      </c>
      <c r="B245" s="832" t="s">
        <v>3070</v>
      </c>
      <c r="C245" s="1118" t="s">
        <v>465</v>
      </c>
      <c r="D245" s="1119"/>
      <c r="E245" s="1120"/>
      <c r="F245" s="833" t="s">
        <v>466</v>
      </c>
      <c r="G245" s="999" t="s">
        <v>28</v>
      </c>
      <c r="H245" s="776">
        <v>5</v>
      </c>
      <c r="I245" s="766" t="str">
        <f t="shared" si="32"/>
        <v/>
      </c>
      <c r="J245" s="729"/>
      <c r="K245" s="729"/>
      <c r="L245" s="729"/>
    </row>
    <row r="246" spans="1:20" s="677" customFormat="1" ht="19.5" customHeight="1">
      <c r="A246" s="800" t="s">
        <v>468</v>
      </c>
      <c r="B246" s="832" t="s">
        <v>3069</v>
      </c>
      <c r="C246" s="1111" t="s">
        <v>465</v>
      </c>
      <c r="D246" s="1111"/>
      <c r="E246" s="1111"/>
      <c r="F246" s="782" t="s">
        <v>469</v>
      </c>
      <c r="G246" s="1031" t="s">
        <v>462</v>
      </c>
      <c r="H246" s="774">
        <v>14</v>
      </c>
      <c r="I246" s="766" t="str">
        <f t="shared" si="32"/>
        <v/>
      </c>
      <c r="J246" s="729"/>
      <c r="K246" s="729"/>
      <c r="L246" s="729"/>
    </row>
    <row r="247" spans="1:20" s="677" customFormat="1" ht="19.5" customHeight="1">
      <c r="A247" s="1108" t="s">
        <v>420</v>
      </c>
      <c r="B247" s="1109"/>
      <c r="C247" s="1109"/>
      <c r="D247" s="1109"/>
      <c r="E247" s="1109"/>
      <c r="F247" s="1109"/>
      <c r="G247" s="1109"/>
      <c r="H247" s="1110"/>
      <c r="I247" s="766" t="str">
        <f t="shared" si="32"/>
        <v/>
      </c>
      <c r="J247" s="729"/>
      <c r="K247" s="729"/>
      <c r="L247" s="729"/>
    </row>
    <row r="248" spans="1:20" s="677" customFormat="1" ht="19.5" customHeight="1">
      <c r="A248" s="820" t="s">
        <v>437</v>
      </c>
      <c r="B248" s="821"/>
      <c r="C248" s="821"/>
      <c r="D248" s="821"/>
      <c r="E248" s="821"/>
      <c r="F248" s="821"/>
      <c r="G248" s="824"/>
      <c r="H248" s="822"/>
      <c r="I248" s="766"/>
      <c r="J248" s="729"/>
      <c r="K248" s="729"/>
      <c r="L248" s="729"/>
    </row>
    <row r="249" spans="1:20" s="685" customFormat="1" ht="19.5" customHeight="1">
      <c r="A249" s="820" t="s">
        <v>470</v>
      </c>
      <c r="B249" s="824"/>
      <c r="C249" s="824"/>
      <c r="D249" s="824"/>
      <c r="E249" s="824"/>
      <c r="F249" s="740"/>
      <c r="G249" s="730"/>
      <c r="H249" s="741"/>
      <c r="I249" s="766" t="str">
        <f t="shared" ref="I249:I256" si="35">IF(J249="","",IF(J249="SYSTEM PRICE","",IF(B252=J249,"-","check")))</f>
        <v/>
      </c>
      <c r="J249" s="729"/>
      <c r="K249" s="729"/>
      <c r="L249" s="729"/>
      <c r="M249" s="681"/>
      <c r="N249" s="677"/>
      <c r="O249" s="677"/>
      <c r="P249" s="677"/>
      <c r="Q249" s="677"/>
      <c r="R249" s="677"/>
      <c r="S249" s="677"/>
      <c r="T249" s="677"/>
    </row>
    <row r="250" spans="1:20" s="677" customFormat="1" ht="19.5" customHeight="1">
      <c r="A250" s="823" t="s">
        <v>422</v>
      </c>
      <c r="B250" s="824"/>
      <c r="C250" s="824"/>
      <c r="D250" s="824"/>
      <c r="E250" s="824"/>
      <c r="F250" s="740"/>
      <c r="G250" s="730"/>
      <c r="H250" s="741"/>
      <c r="I250" s="766" t="str">
        <f t="shared" si="35"/>
        <v/>
      </c>
      <c r="J250" s="765" t="s">
        <v>10</v>
      </c>
      <c r="K250" s="729" t="s">
        <v>11</v>
      </c>
      <c r="L250" s="729" t="s">
        <v>12</v>
      </c>
      <c r="M250" s="700" t="s">
        <v>13</v>
      </c>
      <c r="N250" s="700" t="s">
        <v>14</v>
      </c>
      <c r="O250" s="700" t="s">
        <v>15</v>
      </c>
      <c r="P250" s="700" t="s">
        <v>16</v>
      </c>
      <c r="Q250" s="700" t="s">
        <v>17</v>
      </c>
      <c r="R250" s="769"/>
    </row>
    <row r="251" spans="1:20" s="97" customFormat="1" ht="19.5" customHeight="1">
      <c r="A251" s="1104" t="s">
        <v>423</v>
      </c>
      <c r="B251" s="1105"/>
      <c r="C251" s="1105"/>
      <c r="D251" s="1105"/>
      <c r="E251" s="1105"/>
      <c r="F251" s="1105"/>
      <c r="G251" s="1105"/>
      <c r="H251" s="1106"/>
      <c r="I251" s="766" t="e">
        <f t="shared" si="35"/>
        <v>#DIV/0!</v>
      </c>
      <c r="J251" s="729" t="e">
        <f t="shared" ref="J251" si="36">"USD "&amp;IF(K251&lt;0,"( "&amp;-K251&amp;" )",K251)&amp;" / "&amp;IF(L251&lt;0,"( "&amp;-L251&amp;" )",L251)</f>
        <v>#DIV/0!</v>
      </c>
      <c r="K251" s="729" t="e">
        <f>LOOKUP(1,0/($M251&amp;$N251&amp;$O251&amp;$P251&amp;$Q251=全球运价!$B$7:$B$7&amp;全球运价!$C$7:$C$7&amp;全球运价!$S$7:$S$7&amp;全球运价!$L$7:$L$7&amp;全球运价!$P$7:$P$7),全球运价!D$7:D$7)</f>
        <v>#DIV/0!</v>
      </c>
      <c r="L251" s="729" t="e">
        <f>LOOKUP(1,0/($M251&amp;$N251&amp;$O251&amp;$P251&amp;$Q251=全球运价!$B$7:$B$7&amp;全球运价!$C$7:$C$7&amp;全球运价!$S$7:$S$7&amp;全球运价!$L$7:$L$7&amp;全球运价!$P$7:$P$7),全球运价!E$7:E$7)</f>
        <v>#DIV/0!</v>
      </c>
      <c r="M251" s="677" t="s">
        <v>471</v>
      </c>
      <c r="N251" s="677" t="s">
        <v>471</v>
      </c>
      <c r="O251" s="677" t="s">
        <v>65</v>
      </c>
      <c r="P251" s="677" t="s">
        <v>66</v>
      </c>
      <c r="Q251" s="677" t="s">
        <v>90</v>
      </c>
      <c r="R251" s="677"/>
      <c r="S251" s="677"/>
      <c r="T251" s="677"/>
    </row>
    <row r="252" spans="1:20" s="97" customFormat="1" ht="19.5" customHeight="1">
      <c r="A252" s="1089" t="s">
        <v>425</v>
      </c>
      <c r="B252" s="1090"/>
      <c r="C252" s="1090"/>
      <c r="D252" s="1090"/>
      <c r="E252" s="1090"/>
      <c r="F252" s="1090"/>
      <c r="G252" s="1090"/>
      <c r="H252" s="1091"/>
      <c r="I252" s="766" t="e">
        <f t="shared" si="35"/>
        <v>#DIV/0!</v>
      </c>
      <c r="J252" s="729" t="e">
        <f t="shared" ref="J252:J253" si="37">"USD "&amp;IF(K252&lt;0,"( "&amp;-K252&amp;" )",K252)&amp;" / "&amp;IF(L252&lt;0,"( "&amp;-L252&amp;" )",L252)</f>
        <v>#DIV/0!</v>
      </c>
      <c r="K252" s="729" t="e">
        <f>LOOKUP(1,0/($M252&amp;$N252&amp;$O252&amp;$P252&amp;$Q252=全球运价!$B$7:$B$7&amp;全球运价!$C$7:$C$7&amp;全球运价!$S$7:$S$7&amp;全球运价!$L$7:$L$7&amp;全球运价!$P$7:$P$7),全球运价!D$7:D$7)</f>
        <v>#DIV/0!</v>
      </c>
      <c r="L252" s="729" t="e">
        <f>LOOKUP(1,0/($M252&amp;$N252&amp;$O252&amp;$P252&amp;$Q252=全球运价!$B$7:$B$7&amp;全球运价!$C$7:$C$7&amp;全球运价!$S$7:$S$7&amp;全球运价!$L$7:$L$7&amp;全球运价!$P$7:$P$7),全球运价!E$7:E$7)</f>
        <v>#DIV/0!</v>
      </c>
      <c r="M252" s="677" t="s">
        <v>471</v>
      </c>
      <c r="N252" s="677" t="s">
        <v>471</v>
      </c>
      <c r="O252" s="677" t="s">
        <v>65</v>
      </c>
      <c r="P252" s="677" t="s">
        <v>66</v>
      </c>
      <c r="Q252" s="677" t="s">
        <v>90</v>
      </c>
      <c r="R252" s="677"/>
      <c r="S252" s="677"/>
      <c r="T252" s="677"/>
    </row>
    <row r="253" spans="1:20" s="97" customFormat="1" ht="19.5" customHeight="1">
      <c r="A253" s="715" t="s">
        <v>344</v>
      </c>
      <c r="B253" s="716" t="s">
        <v>19</v>
      </c>
      <c r="C253" s="1068" t="s">
        <v>20</v>
      </c>
      <c r="D253" s="1068"/>
      <c r="E253" s="1068"/>
      <c r="F253" s="718" t="s">
        <v>21</v>
      </c>
      <c r="G253" s="718" t="s">
        <v>22</v>
      </c>
      <c r="H253" s="719" t="s">
        <v>23</v>
      </c>
      <c r="I253" s="766" t="e">
        <f t="shared" si="35"/>
        <v>#DIV/0!</v>
      </c>
      <c r="J253" s="729" t="e">
        <f t="shared" si="37"/>
        <v>#DIV/0!</v>
      </c>
      <c r="K253" s="729" t="e">
        <f>LOOKUP(1,0/($M253&amp;$N253&amp;$O253&amp;$P253&amp;$Q253=全球运价!$B$7:$B$7&amp;全球运价!$C$7:$C$7&amp;全球运价!$S$7:$S$7&amp;全球运价!$L$7:$L$7&amp;全球运价!$P$7:$P$7),全球运价!D$7:D$7)</f>
        <v>#DIV/0!</v>
      </c>
      <c r="L253" s="729" t="e">
        <f>LOOKUP(1,0/($M253&amp;$N253&amp;$O253&amp;$P253&amp;$Q253=全球运价!$B$7:$B$7&amp;全球运价!$C$7:$C$7&amp;全球运价!$S$7:$S$7&amp;全球运价!$L$7:$L$7&amp;全球运价!$P$7:$P$7),全球运价!E$7:E$7)</f>
        <v>#DIV/0!</v>
      </c>
      <c r="M253" s="677" t="s">
        <v>472</v>
      </c>
      <c r="N253" s="677" t="s">
        <v>472</v>
      </c>
      <c r="O253" s="677" t="s">
        <v>65</v>
      </c>
      <c r="P253" s="677" t="s">
        <v>66</v>
      </c>
      <c r="Q253" s="677" t="s">
        <v>90</v>
      </c>
      <c r="R253" s="677"/>
      <c r="S253" s="677"/>
      <c r="T253" s="677"/>
    </row>
    <row r="254" spans="1:20" s="97" customFormat="1" ht="19.5" customHeight="1">
      <c r="A254" s="736" t="s">
        <v>473</v>
      </c>
      <c r="B254" s="832" t="s">
        <v>3067</v>
      </c>
      <c r="C254" s="1086" t="s">
        <v>474</v>
      </c>
      <c r="D254" s="1087"/>
      <c r="E254" s="1088"/>
      <c r="F254" s="751" t="s">
        <v>475</v>
      </c>
      <c r="G254" s="1031" t="s">
        <v>28</v>
      </c>
      <c r="H254" s="785" t="s">
        <v>476</v>
      </c>
      <c r="I254" s="766" t="str">
        <f t="shared" si="35"/>
        <v/>
      </c>
      <c r="J254" s="729"/>
      <c r="K254" s="729"/>
      <c r="L254" s="729"/>
      <c r="M254" s="810"/>
      <c r="N254" s="677"/>
      <c r="O254" s="677"/>
      <c r="P254" s="677"/>
      <c r="Q254" s="677"/>
      <c r="R254" s="677"/>
      <c r="S254" s="677"/>
      <c r="T254" s="677"/>
    </row>
    <row r="255" spans="1:20" s="677" customFormat="1" ht="19.5" customHeight="1">
      <c r="A255" s="736" t="s">
        <v>477</v>
      </c>
      <c r="B255" s="832" t="s">
        <v>3068</v>
      </c>
      <c r="C255" s="1086" t="s">
        <v>474</v>
      </c>
      <c r="D255" s="1087"/>
      <c r="E255" s="1088"/>
      <c r="F255" s="751" t="s">
        <v>475</v>
      </c>
      <c r="G255" s="1031" t="s">
        <v>28</v>
      </c>
      <c r="H255" s="785" t="s">
        <v>476</v>
      </c>
      <c r="I255" s="766" t="str">
        <f t="shared" si="35"/>
        <v/>
      </c>
      <c r="J255" s="729"/>
      <c r="K255" s="729"/>
      <c r="L255" s="729"/>
    </row>
    <row r="256" spans="1:20" s="677" customFormat="1" ht="19.5" customHeight="1">
      <c r="A256" s="736" t="s">
        <v>478</v>
      </c>
      <c r="B256" s="1021" t="s">
        <v>3116</v>
      </c>
      <c r="C256" s="1107" t="s">
        <v>322</v>
      </c>
      <c r="D256" s="1107"/>
      <c r="E256" s="1107"/>
      <c r="F256" s="724" t="s">
        <v>378</v>
      </c>
      <c r="G256" s="1031" t="s">
        <v>28</v>
      </c>
      <c r="H256" s="774">
        <v>8</v>
      </c>
      <c r="I256" s="766" t="str">
        <f t="shared" si="35"/>
        <v/>
      </c>
      <c r="J256" s="729"/>
      <c r="K256" s="729"/>
      <c r="L256" s="729"/>
    </row>
    <row r="257" spans="1:21" s="677" customFormat="1" ht="19.5" customHeight="1">
      <c r="A257" s="1108" t="s">
        <v>420</v>
      </c>
      <c r="B257" s="1109"/>
      <c r="C257" s="1109"/>
      <c r="D257" s="1109"/>
      <c r="E257" s="1109"/>
      <c r="F257" s="1109"/>
      <c r="G257" s="1109"/>
      <c r="H257" s="1110"/>
      <c r="I257" s="766"/>
      <c r="J257" s="729"/>
      <c r="K257" s="729"/>
      <c r="L257" s="729"/>
    </row>
    <row r="258" spans="1:21" s="677" customFormat="1" ht="19.5" customHeight="1">
      <c r="A258" s="820" t="s">
        <v>437</v>
      </c>
      <c r="B258" s="821"/>
      <c r="C258" s="821"/>
      <c r="D258" s="821"/>
      <c r="E258" s="821"/>
      <c r="F258" s="821"/>
      <c r="G258" s="824"/>
      <c r="H258" s="822"/>
      <c r="I258" s="766"/>
      <c r="J258" s="729"/>
      <c r="K258" s="729"/>
      <c r="L258" s="729"/>
    </row>
    <row r="259" spans="1:21" s="682" customFormat="1" ht="19.5" customHeight="1">
      <c r="A259" s="823" t="s">
        <v>422</v>
      </c>
      <c r="B259" s="824"/>
      <c r="C259" s="824"/>
      <c r="D259" s="824"/>
      <c r="E259" s="824"/>
      <c r="F259" s="740"/>
      <c r="G259" s="730"/>
      <c r="H259" s="741"/>
      <c r="I259" s="766" t="str">
        <f t="shared" ref="I259:I267" si="38">IF(J259="","",IF(J259="SYSTEM PRICE","",IF(B262=J259,"-","check")))</f>
        <v/>
      </c>
      <c r="J259" s="729"/>
      <c r="K259" s="729"/>
      <c r="L259" s="729"/>
      <c r="M259" s="677"/>
      <c r="N259" s="677"/>
      <c r="O259" s="677"/>
      <c r="P259" s="677"/>
      <c r="Q259" s="677"/>
      <c r="R259" s="677"/>
      <c r="S259" s="677"/>
      <c r="T259" s="677"/>
      <c r="U259" s="677"/>
    </row>
    <row r="260" spans="1:21" s="682" customFormat="1" ht="19.5" customHeight="1">
      <c r="A260" s="1104" t="s">
        <v>423</v>
      </c>
      <c r="B260" s="1105"/>
      <c r="C260" s="1105"/>
      <c r="D260" s="1105"/>
      <c r="E260" s="1105"/>
      <c r="F260" s="1105"/>
      <c r="G260" s="1105"/>
      <c r="H260" s="1106"/>
      <c r="I260" s="766" t="str">
        <f t="shared" si="38"/>
        <v/>
      </c>
      <c r="J260" s="765" t="s">
        <v>10</v>
      </c>
      <c r="K260" s="729" t="s">
        <v>11</v>
      </c>
      <c r="L260" s="729" t="s">
        <v>12</v>
      </c>
      <c r="M260" s="700" t="s">
        <v>13</v>
      </c>
      <c r="N260" s="700" t="s">
        <v>14</v>
      </c>
      <c r="O260" s="700" t="s">
        <v>15</v>
      </c>
      <c r="P260" s="700" t="s">
        <v>16</v>
      </c>
      <c r="Q260" s="700" t="s">
        <v>17</v>
      </c>
      <c r="R260" s="769"/>
      <c r="S260" s="677"/>
      <c r="T260" s="677"/>
      <c r="U260" s="677"/>
    </row>
    <row r="261" spans="1:21" s="677" customFormat="1" ht="19.5" customHeight="1">
      <c r="A261" s="1089" t="s">
        <v>425</v>
      </c>
      <c r="B261" s="1090"/>
      <c r="C261" s="1090"/>
      <c r="D261" s="1090"/>
      <c r="E261" s="1090"/>
      <c r="F261" s="1090"/>
      <c r="G261" s="1090"/>
      <c r="H261" s="1091"/>
      <c r="I261" s="766" t="e">
        <f t="shared" si="38"/>
        <v>#DIV/0!</v>
      </c>
      <c r="J261" s="729" t="e">
        <f t="shared" ref="J261:J263" si="39">"USD "&amp;IF(K261&lt;0,"( "&amp;-K261&amp;" )",K261)&amp;" / "&amp;IF(L261&lt;0,"( "&amp;-L261&amp;" )",L261)</f>
        <v>#DIV/0!</v>
      </c>
      <c r="K261" s="729" t="e">
        <f>LOOKUP(1,0/($M261&amp;$N261&amp;$O261&amp;$P261&amp;$Q261=全球运价!$B$7:$B$7&amp;全球运价!$C$7:$C$7&amp;全球运价!$S$7:$S$7&amp;全球运价!$L$7:$L$7&amp;全球运价!$P$7:$P$7),全球运价!D$7:D$7)</f>
        <v>#DIV/0!</v>
      </c>
      <c r="L261" s="729" t="e">
        <f>LOOKUP(1,0/($M261&amp;$N261&amp;$O261&amp;$P261&amp;$Q261=全球运价!$B$7:$B$7&amp;全球运价!$C$7:$C$7&amp;全球运价!$S$7:$S$7&amp;全球运价!$L$7:$L$7&amp;全球运价!$P$7:$P$7),全球运价!E$7:E$7)</f>
        <v>#DIV/0!</v>
      </c>
      <c r="M261" s="677" t="s">
        <v>479</v>
      </c>
      <c r="N261" s="677" t="s">
        <v>479</v>
      </c>
      <c r="O261" s="677" t="s">
        <v>65</v>
      </c>
      <c r="P261" s="677" t="s">
        <v>66</v>
      </c>
      <c r="Q261" s="677" t="s">
        <v>90</v>
      </c>
    </row>
    <row r="262" spans="1:21" s="677" customFormat="1" ht="19.5" customHeight="1">
      <c r="A262" s="835"/>
      <c r="B262" s="836"/>
      <c r="C262" s="836"/>
      <c r="D262" s="836"/>
      <c r="E262" s="836"/>
      <c r="F262" s="836"/>
      <c r="G262" s="836"/>
      <c r="H262" s="793"/>
      <c r="I262" s="766" t="e">
        <f t="shared" si="38"/>
        <v>#DIV/0!</v>
      </c>
      <c r="J262" s="729" t="e">
        <f t="shared" si="39"/>
        <v>#DIV/0!</v>
      </c>
      <c r="K262" s="729" t="e">
        <f>LOOKUP(1,0/($M262&amp;$N262&amp;$O262&amp;$P262&amp;$Q262=全球运价!$B$7:$B$7&amp;全球运价!$C$7:$C$7&amp;全球运价!$S$7:$S$7&amp;全球运价!$L$7:$L$7&amp;全球运价!$P$7:$P$7),全球运价!D$7:D$7)</f>
        <v>#DIV/0!</v>
      </c>
      <c r="L262" s="729" t="e">
        <f>LOOKUP(1,0/($M262&amp;$N262&amp;$O262&amp;$P262&amp;$Q262=全球运价!$B$7:$B$7&amp;全球运价!$C$7:$C$7&amp;全球运价!$S$7:$S$7&amp;全球运价!$L$7:$L$7&amp;全球运价!$P$7:$P$7),全球运价!E$7:E$7)</f>
        <v>#DIV/0!</v>
      </c>
      <c r="M262" s="677" t="s">
        <v>480</v>
      </c>
      <c r="N262" s="677" t="s">
        <v>480</v>
      </c>
      <c r="O262" s="677" t="s">
        <v>65</v>
      </c>
      <c r="P262" s="677" t="s">
        <v>66</v>
      </c>
      <c r="Q262" s="677" t="s">
        <v>90</v>
      </c>
    </row>
    <row r="263" spans="1:21" s="97" customFormat="1" ht="19.5" customHeight="1">
      <c r="A263" s="715" t="s">
        <v>344</v>
      </c>
      <c r="B263" s="716" t="s">
        <v>19</v>
      </c>
      <c r="C263" s="1068" t="s">
        <v>20</v>
      </c>
      <c r="D263" s="1068"/>
      <c r="E263" s="1068"/>
      <c r="F263" s="718" t="s">
        <v>21</v>
      </c>
      <c r="G263" s="718" t="s">
        <v>22</v>
      </c>
      <c r="H263" s="719" t="s">
        <v>23</v>
      </c>
      <c r="I263" s="766" t="e">
        <f t="shared" si="38"/>
        <v>#DIV/0!</v>
      </c>
      <c r="J263" s="729" t="e">
        <f t="shared" si="39"/>
        <v>#DIV/0!</v>
      </c>
      <c r="K263" s="729" t="e">
        <f>LOOKUP(1,0/($M263&amp;$N263&amp;$O263&amp;$P263&amp;$Q263=全球运价!$B$7:$B$7&amp;全球运价!$C$7:$C$7&amp;全球运价!$S$7:$S$7&amp;全球运价!$L$7:$L$7&amp;全球运价!$P$7:$P$7),全球运价!D$7:D$7)</f>
        <v>#DIV/0!</v>
      </c>
      <c r="L263" s="729" t="e">
        <f>LOOKUP(1,0/($M263&amp;$N263&amp;$O263&amp;$P263&amp;$Q263=全球运价!$B$7:$B$7&amp;全球运价!$C$7:$C$7&amp;全球运价!$S$7:$S$7&amp;全球运价!$L$7:$L$7&amp;全球运价!$P$7:$P$7),全球运价!E$7:E$7)</f>
        <v>#DIV/0!</v>
      </c>
      <c r="M263" s="677" t="s">
        <v>481</v>
      </c>
      <c r="N263" s="677" t="s">
        <v>481</v>
      </c>
      <c r="O263" s="677" t="s">
        <v>65</v>
      </c>
      <c r="P263" s="677" t="s">
        <v>66</v>
      </c>
      <c r="Q263" s="677" t="s">
        <v>90</v>
      </c>
    </row>
    <row r="264" spans="1:21" s="97" customFormat="1" ht="19.5" customHeight="1">
      <c r="A264" s="736" t="s">
        <v>482</v>
      </c>
      <c r="B264" s="1021" t="s">
        <v>3115</v>
      </c>
      <c r="C264" s="1086" t="s">
        <v>483</v>
      </c>
      <c r="D264" s="1087"/>
      <c r="E264" s="1088"/>
      <c r="F264" s="751" t="s">
        <v>484</v>
      </c>
      <c r="G264" s="995" t="s">
        <v>28</v>
      </c>
      <c r="H264" s="756">
        <v>8</v>
      </c>
      <c r="I264" s="766" t="str">
        <f t="shared" si="38"/>
        <v/>
      </c>
      <c r="J264" s="729"/>
      <c r="K264" s="729"/>
      <c r="L264" s="729"/>
      <c r="M264" s="810"/>
      <c r="N264" s="677"/>
      <c r="O264" s="677"/>
      <c r="P264" s="811"/>
      <c r="Q264" s="677"/>
    </row>
    <row r="265" spans="1:21" s="677" customFormat="1" ht="19.5" customHeight="1">
      <c r="A265" s="736" t="s">
        <v>485</v>
      </c>
      <c r="B265" s="1021" t="s">
        <v>3115</v>
      </c>
      <c r="C265" s="1086" t="s">
        <v>50</v>
      </c>
      <c r="D265" s="1087"/>
      <c r="E265" s="1088"/>
      <c r="F265" s="724" t="s">
        <v>486</v>
      </c>
      <c r="G265" s="995" t="s">
        <v>28</v>
      </c>
      <c r="H265" s="756">
        <v>9</v>
      </c>
      <c r="I265" s="766" t="str">
        <f t="shared" si="38"/>
        <v/>
      </c>
      <c r="J265" s="729"/>
      <c r="K265" s="729"/>
      <c r="L265" s="729"/>
    </row>
    <row r="266" spans="1:21" s="677" customFormat="1" ht="19.5" customHeight="1">
      <c r="A266" s="750" t="s">
        <v>487</v>
      </c>
      <c r="B266" s="1021" t="s">
        <v>3115</v>
      </c>
      <c r="C266" s="1107" t="s">
        <v>50</v>
      </c>
      <c r="D266" s="1107"/>
      <c r="E266" s="1107"/>
      <c r="F266" s="724" t="s">
        <v>488</v>
      </c>
      <c r="G266" s="995" t="s">
        <v>28</v>
      </c>
      <c r="H266" s="756">
        <v>10</v>
      </c>
      <c r="I266" s="766" t="str">
        <f t="shared" si="38"/>
        <v/>
      </c>
      <c r="J266" s="729"/>
      <c r="K266" s="729"/>
      <c r="L266" s="729"/>
    </row>
    <row r="267" spans="1:21" s="677" customFormat="1" ht="19.5" customHeight="1">
      <c r="A267" s="1108" t="s">
        <v>420</v>
      </c>
      <c r="B267" s="1109"/>
      <c r="C267" s="1109"/>
      <c r="D267" s="1109"/>
      <c r="E267" s="1109"/>
      <c r="F267" s="1109"/>
      <c r="G267" s="1109"/>
      <c r="H267" s="1110"/>
      <c r="I267" s="766" t="str">
        <f t="shared" si="38"/>
        <v/>
      </c>
      <c r="J267" s="729"/>
      <c r="K267" s="729"/>
      <c r="L267" s="729"/>
    </row>
    <row r="268" spans="1:21" s="677" customFormat="1" ht="19.5" customHeight="1">
      <c r="A268" s="820" t="s">
        <v>437</v>
      </c>
      <c r="B268" s="821"/>
      <c r="C268" s="821"/>
      <c r="D268" s="821"/>
      <c r="E268" s="821"/>
      <c r="F268" s="821"/>
      <c r="G268" s="824"/>
      <c r="H268" s="822"/>
      <c r="I268" s="766"/>
      <c r="J268" s="729"/>
      <c r="K268" s="729"/>
      <c r="L268" s="729"/>
    </row>
    <row r="269" spans="1:21" s="677" customFormat="1" ht="19.5" customHeight="1">
      <c r="A269" s="820" t="s">
        <v>489</v>
      </c>
      <c r="B269" s="824"/>
      <c r="C269" s="824"/>
      <c r="D269" s="824"/>
      <c r="E269" s="824"/>
      <c r="F269" s="740"/>
      <c r="G269" s="730"/>
      <c r="H269" s="741"/>
      <c r="I269" s="766" t="str">
        <f t="shared" ref="I269:I285" si="40">IF(J269="","",IF(J269="SYSTEM PRICE","",IF(B272=J269,"-","check")))</f>
        <v/>
      </c>
      <c r="J269" s="729"/>
      <c r="K269" s="729"/>
      <c r="L269" s="729"/>
    </row>
    <row r="270" spans="1:21" s="677" customFormat="1" ht="19.5" customHeight="1">
      <c r="A270" s="823" t="s">
        <v>422</v>
      </c>
      <c r="B270" s="824"/>
      <c r="C270" s="824"/>
      <c r="D270" s="824"/>
      <c r="E270" s="824"/>
      <c r="F270" s="740"/>
      <c r="G270" s="730"/>
      <c r="H270" s="741"/>
      <c r="I270" s="766" t="str">
        <f t="shared" si="40"/>
        <v/>
      </c>
      <c r="J270" s="765" t="s">
        <v>10</v>
      </c>
      <c r="K270" s="729" t="s">
        <v>11</v>
      </c>
      <c r="L270" s="729" t="s">
        <v>12</v>
      </c>
      <c r="M270" s="700" t="s">
        <v>13</v>
      </c>
      <c r="N270" s="700" t="s">
        <v>14</v>
      </c>
      <c r="O270" s="700" t="s">
        <v>15</v>
      </c>
      <c r="P270" s="700" t="s">
        <v>16</v>
      </c>
      <c r="Q270" s="700" t="s">
        <v>17</v>
      </c>
      <c r="R270" s="769"/>
    </row>
    <row r="271" spans="1:21" s="677" customFormat="1" ht="19.5" customHeight="1">
      <c r="A271" s="1104" t="s">
        <v>423</v>
      </c>
      <c r="B271" s="1105"/>
      <c r="C271" s="1105"/>
      <c r="D271" s="1105"/>
      <c r="E271" s="1105"/>
      <c r="F271" s="1105"/>
      <c r="G271" s="1105"/>
      <c r="H271" s="1106"/>
      <c r="I271" s="766" t="e">
        <f t="shared" si="40"/>
        <v>#DIV/0!</v>
      </c>
      <c r="J271" s="729" t="e">
        <f t="shared" ref="J271:J292" si="41">"USD "&amp;IF(K271&lt;0,"( "&amp;-K271&amp;" )",K271)&amp;" / "&amp;IF(L271&lt;0,"( "&amp;-L271&amp;" )",L271)</f>
        <v>#DIV/0!</v>
      </c>
      <c r="K271" s="729" t="e">
        <f>LOOKUP(1,0/($M271&amp;$N271&amp;$O271&amp;$P271&amp;$Q271=全球运价!$B$7:$B$7&amp;全球运价!$C$7:$C$7&amp;全球运价!$S$7:$S$7&amp;全球运价!$L$7:$L$7&amp;全球运价!$P$7:$P$7),全球运价!D$7:D$7)</f>
        <v>#DIV/0!</v>
      </c>
      <c r="L271" s="729" t="e">
        <f>LOOKUP(1,0/($M271&amp;$N271&amp;$O271&amp;$P271&amp;$Q271=全球运价!$B$7:$B$7&amp;全球运价!$C$7:$C$7&amp;全球运价!$S$7:$S$7&amp;全球运价!$L$7:$L$7&amp;全球运价!$P$7:$P$7),全球运价!E$7:E$7)</f>
        <v>#DIV/0!</v>
      </c>
      <c r="M271" s="677" t="s">
        <v>490</v>
      </c>
      <c r="N271" s="677" t="s">
        <v>490</v>
      </c>
      <c r="O271" s="677" t="s">
        <v>65</v>
      </c>
      <c r="P271" s="677" t="s">
        <v>66</v>
      </c>
      <c r="Q271" s="677" t="s">
        <v>263</v>
      </c>
    </row>
    <row r="272" spans="1:21" s="677" customFormat="1" ht="19.5" customHeight="1">
      <c r="A272" s="1089" t="s">
        <v>425</v>
      </c>
      <c r="B272" s="1090"/>
      <c r="C272" s="1090"/>
      <c r="D272" s="1090"/>
      <c r="E272" s="1090"/>
      <c r="F272" s="1090"/>
      <c r="G272" s="1090"/>
      <c r="H272" s="1091"/>
      <c r="I272" s="766" t="e">
        <f t="shared" si="40"/>
        <v>#DIV/0!</v>
      </c>
      <c r="J272" s="729" t="e">
        <f t="shared" si="41"/>
        <v>#DIV/0!</v>
      </c>
      <c r="K272" s="729" t="e">
        <f>LOOKUP(1,0/($M272&amp;$N272&amp;$O272&amp;$P272&amp;$Q272=全球运价!$B$7:$B$7&amp;全球运价!$C$7:$C$7&amp;全球运价!$S$7:$S$7&amp;全球运价!$L$7:$L$7&amp;全球运价!$P$7:$P$7),全球运价!D$7:D$7)</f>
        <v>#DIV/0!</v>
      </c>
      <c r="L272" s="729" t="e">
        <f>LOOKUP(1,0/($M272&amp;$N272&amp;$O272&amp;$P272&amp;$Q272=全球运价!$B$7:$B$7&amp;全球运价!$C$7:$C$7&amp;全球运价!$S$7:$S$7&amp;全球运价!$L$7:$L$7&amp;全球运价!$P$7:$P$7),全球运价!E$7:E$7)</f>
        <v>#DIV/0!</v>
      </c>
      <c r="M272" s="677" t="s">
        <v>490</v>
      </c>
      <c r="N272" s="677" t="s">
        <v>490</v>
      </c>
      <c r="O272" s="677" t="s">
        <v>65</v>
      </c>
      <c r="P272" s="677" t="s">
        <v>66</v>
      </c>
      <c r="Q272" s="677" t="s">
        <v>491</v>
      </c>
    </row>
    <row r="273" spans="1:17" s="677" customFormat="1" ht="19.5" customHeight="1">
      <c r="A273" s="837" t="s">
        <v>492</v>
      </c>
      <c r="B273" s="717" t="s">
        <v>19</v>
      </c>
      <c r="C273" s="1103" t="s">
        <v>20</v>
      </c>
      <c r="D273" s="1103"/>
      <c r="E273" s="1103"/>
      <c r="F273" s="838" t="s">
        <v>21</v>
      </c>
      <c r="G273" s="838" t="s">
        <v>22</v>
      </c>
      <c r="H273" s="839" t="s">
        <v>23</v>
      </c>
      <c r="I273" s="766" t="e">
        <f t="shared" si="40"/>
        <v>#DIV/0!</v>
      </c>
      <c r="J273" s="729" t="e">
        <f t="shared" si="41"/>
        <v>#DIV/0!</v>
      </c>
      <c r="K273" s="729" t="e">
        <f>LOOKUP(1,0/($M273&amp;$N273&amp;$O273&amp;$P273&amp;$Q273=全球运价!$B$7:$B$7&amp;全球运价!$C$7:$C$7&amp;全球运价!$S$7:$S$7&amp;全球运价!$L$7:$L$7&amp;全球运价!$P$7:$P$7),全球运价!D$7:D$7)</f>
        <v>#DIV/0!</v>
      </c>
      <c r="L273" s="729" t="e">
        <f>LOOKUP(1,0/($M273&amp;$N273&amp;$O273&amp;$P273&amp;$Q273=全球运价!$B$7:$B$7&amp;全球运价!$C$7:$C$7&amp;全球运价!$S$7:$S$7&amp;全球运价!$L$7:$L$7&amp;全球运价!$P$7:$P$7),全球运价!E$7:E$7)</f>
        <v>#DIV/0!</v>
      </c>
      <c r="M273" s="677" t="s">
        <v>490</v>
      </c>
      <c r="N273" s="677" t="s">
        <v>490</v>
      </c>
      <c r="O273" s="677" t="s">
        <v>65</v>
      </c>
      <c r="P273" s="677" t="s">
        <v>66</v>
      </c>
      <c r="Q273" s="677" t="s">
        <v>70</v>
      </c>
    </row>
    <row r="274" spans="1:17" s="677" customFormat="1" ht="19.5" customHeight="1">
      <c r="A274" s="780" t="s">
        <v>493</v>
      </c>
      <c r="B274" s="875" t="s">
        <v>3244</v>
      </c>
      <c r="C274" s="1086" t="s">
        <v>103</v>
      </c>
      <c r="D274" s="1087"/>
      <c r="E274" s="1088"/>
      <c r="F274" s="782" t="s">
        <v>494</v>
      </c>
      <c r="G274" s="997" t="s">
        <v>28</v>
      </c>
      <c r="H274" s="756">
        <v>20</v>
      </c>
      <c r="I274" s="766" t="e">
        <f t="shared" si="40"/>
        <v>#DIV/0!</v>
      </c>
      <c r="J274" s="729" t="e">
        <f t="shared" ref="J274" si="42">"USD "&amp;IF(K274&lt;0,"( "&amp;-K274&amp;" )",K274)&amp;" / "&amp;IF(L274&lt;0,"( "&amp;-L274&amp;" )",L274)</f>
        <v>#DIV/0!</v>
      </c>
      <c r="K274" s="729" t="e">
        <f>LOOKUP(1,0/($M274&amp;$N274&amp;$O274&amp;$P274&amp;$Q274=全球运价!$B$7:$B$7&amp;全球运价!$C$7:$C$7&amp;全球运价!$S$7:$S$7&amp;全球运价!$L$7:$L$7&amp;全球运价!$P$7:$P$7),全球运价!D$7:D$7)</f>
        <v>#DIV/0!</v>
      </c>
      <c r="L274" s="729" t="e">
        <f>LOOKUP(1,0/($M274&amp;$N274&amp;$O274&amp;$P274&amp;$Q274=全球运价!$B$7:$B$7&amp;全球运价!$C$7:$C$7&amp;全球运价!$S$7:$S$7&amp;全球运价!$L$7:$L$7&amp;全球运价!$P$7:$P$7),全球运价!E$7:E$7)</f>
        <v>#DIV/0!</v>
      </c>
      <c r="M274" s="677" t="s">
        <v>495</v>
      </c>
      <c r="N274" s="677" t="s">
        <v>495</v>
      </c>
      <c r="O274" s="677" t="s">
        <v>65</v>
      </c>
      <c r="P274" s="677" t="s">
        <v>66</v>
      </c>
      <c r="Q274" s="677" t="s">
        <v>90</v>
      </c>
    </row>
    <row r="275" spans="1:17" s="677" customFormat="1" ht="19.5" customHeight="1">
      <c r="A275" s="780" t="s">
        <v>496</v>
      </c>
      <c r="B275" s="1382" t="s">
        <v>3243</v>
      </c>
      <c r="C275" s="1086" t="s">
        <v>103</v>
      </c>
      <c r="D275" s="1087"/>
      <c r="E275" s="1088"/>
      <c r="F275" s="782" t="s">
        <v>494</v>
      </c>
      <c r="G275" s="996" t="s">
        <v>28</v>
      </c>
      <c r="H275" s="756">
        <v>20</v>
      </c>
      <c r="I275" s="766" t="e">
        <f t="shared" si="40"/>
        <v>#DIV/0!</v>
      </c>
      <c r="J275" s="729" t="e">
        <f t="shared" si="41"/>
        <v>#DIV/0!</v>
      </c>
      <c r="K275" s="729" t="e">
        <f>LOOKUP(1,0/($M275&amp;$N275&amp;$O275&amp;$P275&amp;$Q275=全球运价!$B$7:$B$7&amp;全球运价!$C$7:$C$7&amp;全球运价!$S$7:$S$7&amp;全球运价!$L$7:$L$7&amp;全球运价!$P$7:$P$7),全球运价!D$7:D$7)</f>
        <v>#DIV/0!</v>
      </c>
      <c r="L275" s="729" t="e">
        <f>LOOKUP(1,0/($M275&amp;$N275&amp;$O275&amp;$P275&amp;$Q275=全球运价!$B$7:$B$7&amp;全球运价!$C$7:$C$7&amp;全球运价!$S$7:$S$7&amp;全球运价!$L$7:$L$7&amp;全球运价!$P$7:$P$7),全球运价!E$7:E$7)</f>
        <v>#DIV/0!</v>
      </c>
      <c r="M275" s="677" t="s">
        <v>495</v>
      </c>
      <c r="N275" s="677" t="s">
        <v>495</v>
      </c>
      <c r="O275" s="677" t="s">
        <v>65</v>
      </c>
      <c r="P275" s="677" t="s">
        <v>66</v>
      </c>
      <c r="Q275" s="677" t="s">
        <v>90</v>
      </c>
    </row>
    <row r="276" spans="1:17" s="679" customFormat="1" ht="19.5" customHeight="1">
      <c r="A276" s="780" t="s">
        <v>497</v>
      </c>
      <c r="B276" s="1382" t="s">
        <v>3242</v>
      </c>
      <c r="C276" s="1086" t="s">
        <v>103</v>
      </c>
      <c r="D276" s="1087"/>
      <c r="E276" s="1088"/>
      <c r="F276" s="782" t="s">
        <v>494</v>
      </c>
      <c r="G276" s="996" t="s">
        <v>28</v>
      </c>
      <c r="H276" s="756">
        <v>20</v>
      </c>
      <c r="I276" s="766" t="e">
        <f t="shared" si="40"/>
        <v>#DIV/0!</v>
      </c>
      <c r="J276" s="729" t="e">
        <f t="shared" si="41"/>
        <v>#DIV/0!</v>
      </c>
      <c r="K276" s="729" t="e">
        <f>LOOKUP(1,0/($M276&amp;$N276&amp;$O276&amp;$P276&amp;$Q276=全球运价!$B$7:$B$7&amp;全球运价!$C$7:$C$7&amp;全球运价!$S$7:$S$7&amp;全球运价!$L$7:$L$7&amp;全球运价!$P$7:$P$7),全球运价!D$7:D$7)</f>
        <v>#DIV/0!</v>
      </c>
      <c r="L276" s="729" t="e">
        <f>LOOKUP(1,0/($M276&amp;$N276&amp;$O276&amp;$P276&amp;$Q276=全球运价!$B$7:$B$7&amp;全球运价!$C$7:$C$7&amp;全球运价!$S$7:$S$7&amp;全球运价!$L$7:$L$7&amp;全球运价!$P$7:$P$7),全球运价!E$7:E$7)</f>
        <v>#DIV/0!</v>
      </c>
      <c r="M276" s="677" t="s">
        <v>498</v>
      </c>
      <c r="N276" s="677" t="s">
        <v>498</v>
      </c>
      <c r="O276" s="677" t="s">
        <v>65</v>
      </c>
      <c r="P276" s="677" t="s">
        <v>66</v>
      </c>
      <c r="Q276" s="677" t="s">
        <v>90</v>
      </c>
    </row>
    <row r="277" spans="1:17" s="677" customFormat="1" ht="19.5" customHeight="1">
      <c r="A277" s="770" t="s">
        <v>499</v>
      </c>
      <c r="B277" s="1008" t="s">
        <v>3245</v>
      </c>
      <c r="C277" s="1086" t="s">
        <v>50</v>
      </c>
      <c r="D277" s="1087"/>
      <c r="E277" s="1088"/>
      <c r="F277" s="771" t="s">
        <v>222</v>
      </c>
      <c r="G277" s="996" t="s">
        <v>28</v>
      </c>
      <c r="H277" s="756">
        <v>20</v>
      </c>
      <c r="I277" s="766" t="e">
        <f t="shared" si="40"/>
        <v>#DIV/0!</v>
      </c>
      <c r="J277" s="729" t="e">
        <f t="shared" si="41"/>
        <v>#DIV/0!</v>
      </c>
      <c r="K277" s="729" t="e">
        <f>LOOKUP(1,0/($M277&amp;$N277&amp;$O277&amp;$P277&amp;$Q277=全球运价!$B$7:$B$7&amp;全球运价!$C$7:$C$7&amp;全球运价!$S$7:$S$7&amp;全球运价!$L$7:$L$7&amp;全球运价!$P$7:$P$7),全球运价!D$7:D$7)</f>
        <v>#DIV/0!</v>
      </c>
      <c r="L277" s="729" t="e">
        <f>LOOKUP(1,0/($M277&amp;$N277&amp;$O277&amp;$P277&amp;$Q277=全球运价!$B$7:$B$7&amp;全球运价!$C$7:$C$7&amp;全球运价!$S$7:$S$7&amp;全球运价!$L$7:$L$7&amp;全球运价!$P$7:$P$7),全球运价!E$7:E$7)</f>
        <v>#DIV/0!</v>
      </c>
      <c r="M277" s="677" t="s">
        <v>500</v>
      </c>
      <c r="N277" s="677" t="s">
        <v>500</v>
      </c>
      <c r="O277" s="677" t="s">
        <v>65</v>
      </c>
      <c r="P277" s="677" t="s">
        <v>66</v>
      </c>
      <c r="Q277" s="677" t="s">
        <v>90</v>
      </c>
    </row>
    <row r="278" spans="1:17" ht="19.5" customHeight="1">
      <c r="A278" s="780" t="s">
        <v>501</v>
      </c>
      <c r="B278" s="1008" t="s">
        <v>3246</v>
      </c>
      <c r="C278" s="1086" t="s">
        <v>50</v>
      </c>
      <c r="D278" s="1087"/>
      <c r="E278" s="1088"/>
      <c r="F278" s="771" t="s">
        <v>313</v>
      </c>
      <c r="G278" s="996" t="s">
        <v>28</v>
      </c>
      <c r="H278" s="756" t="s">
        <v>502</v>
      </c>
      <c r="I278" s="766" t="e">
        <f t="shared" si="40"/>
        <v>#DIV/0!</v>
      </c>
      <c r="J278" s="729" t="e">
        <f t="shared" si="41"/>
        <v>#DIV/0!</v>
      </c>
      <c r="K278" s="729" t="e">
        <f>LOOKUP(1,0/($M278&amp;$N278&amp;$O278&amp;$P278&amp;$Q278=全球运价!$B$7:$B$7&amp;全球运价!$C$7:$C$7&amp;全球运价!$S$7:$S$7&amp;全球运价!$L$7:$L$7&amp;全球运价!$P$7:$P$7),全球运价!D$7:D$7)</f>
        <v>#DIV/0!</v>
      </c>
      <c r="L278" s="729" t="e">
        <f>LOOKUP(1,0/($M278&amp;$N278&amp;$O278&amp;$P278&amp;$Q278=全球运价!$B$7:$B$7&amp;全球运价!$C$7:$C$7&amp;全球运价!$S$7:$S$7&amp;全球运价!$L$7:$L$7&amp;全球运价!$P$7:$P$7),全球运价!E$7:E$7)</f>
        <v>#DIV/0!</v>
      </c>
      <c r="M278" s="677" t="s">
        <v>503</v>
      </c>
      <c r="N278" s="677" t="s">
        <v>503</v>
      </c>
      <c r="O278" s="677" t="s">
        <v>65</v>
      </c>
      <c r="P278" s="677" t="s">
        <v>66</v>
      </c>
      <c r="Q278" s="677" t="s">
        <v>90</v>
      </c>
    </row>
    <row r="279" spans="1:17" s="686" customFormat="1" ht="19.5" customHeight="1">
      <c r="A279" s="780" t="s">
        <v>504</v>
      </c>
      <c r="B279" s="1008" t="s">
        <v>3247</v>
      </c>
      <c r="C279" s="1055" t="s">
        <v>134</v>
      </c>
      <c r="D279" s="1092"/>
      <c r="E279" s="1056"/>
      <c r="F279" s="771" t="s">
        <v>313</v>
      </c>
      <c r="G279" s="996" t="s">
        <v>28</v>
      </c>
      <c r="H279" s="756" t="s">
        <v>505</v>
      </c>
      <c r="I279" s="766" t="e">
        <f t="shared" si="40"/>
        <v>#DIV/0!</v>
      </c>
      <c r="J279" s="729" t="e">
        <f t="shared" si="41"/>
        <v>#DIV/0!</v>
      </c>
      <c r="K279" s="729" t="e">
        <f>LOOKUP(1,0/($M279&amp;$N279&amp;$O279&amp;$P279&amp;$Q279=全球运价!$B$7:$B$7&amp;全球运价!$C$7:$C$7&amp;全球运价!$S$7:$S$7&amp;全球运价!$L$7:$L$7&amp;全球运价!$P$7:$P$7),全球运价!D$7:D$7)</f>
        <v>#DIV/0!</v>
      </c>
      <c r="L279" s="729" t="e">
        <f>LOOKUP(1,0/($M279&amp;$N279&amp;$O279&amp;$P279&amp;$Q279=全球运价!$B$7:$B$7&amp;全球运价!$C$7:$C$7&amp;全球运价!$S$7:$S$7&amp;全球运价!$L$7:$L$7&amp;全球运价!$P$7:$P$7),全球运价!E$7:E$7)</f>
        <v>#DIV/0!</v>
      </c>
      <c r="M279" s="677" t="s">
        <v>506</v>
      </c>
      <c r="N279" s="677" t="s">
        <v>506</v>
      </c>
      <c r="O279" s="677" t="s">
        <v>65</v>
      </c>
      <c r="P279" s="677" t="s">
        <v>66</v>
      </c>
      <c r="Q279" s="677" t="s">
        <v>90</v>
      </c>
    </row>
    <row r="280" spans="1:17" s="687" customFormat="1" ht="19.5" customHeight="1">
      <c r="A280" s="780" t="s">
        <v>507</v>
      </c>
      <c r="B280" s="1008" t="s">
        <v>3246</v>
      </c>
      <c r="C280" s="1086" t="s">
        <v>50</v>
      </c>
      <c r="D280" s="1087"/>
      <c r="E280" s="1088"/>
      <c r="F280" s="771" t="s">
        <v>222</v>
      </c>
      <c r="G280" s="996" t="s">
        <v>28</v>
      </c>
      <c r="H280" s="756" t="s">
        <v>502</v>
      </c>
      <c r="I280" s="848" t="e">
        <f t="shared" si="40"/>
        <v>#DIV/0!</v>
      </c>
      <c r="J280" s="729" t="e">
        <f t="shared" si="41"/>
        <v>#DIV/0!</v>
      </c>
      <c r="K280" s="729" t="e">
        <f>LOOKUP(1,0/($M280&amp;$N280&amp;$O280&amp;$P280&amp;$Q280=全球运价!$B$7:$B$7&amp;全球运价!$C$7:$C$7&amp;全球运价!$S$7:$S$7&amp;全球运价!$L$7:$L$7&amp;全球运价!$P$7:$P$7),全球运价!D$7:D$7)</f>
        <v>#DIV/0!</v>
      </c>
      <c r="L280" s="729" t="e">
        <f>LOOKUP(1,0/($M280&amp;$N280&amp;$O280&amp;$P280&amp;$Q280=全球运价!$B$7:$B$7&amp;全球运价!$C$7:$C$7&amp;全球运价!$S$7:$S$7&amp;全球运价!$L$7:$L$7&amp;全球运价!$P$7:$P$7),全球运价!E$7:E$7)</f>
        <v>#DIV/0!</v>
      </c>
      <c r="M280" s="692" t="s">
        <v>508</v>
      </c>
      <c r="N280" s="692" t="s">
        <v>490</v>
      </c>
      <c r="O280" s="692" t="s">
        <v>65</v>
      </c>
      <c r="P280" s="692" t="s">
        <v>66</v>
      </c>
      <c r="Q280" s="692" t="s">
        <v>90</v>
      </c>
    </row>
    <row r="281" spans="1:17" s="686" customFormat="1" ht="19.5" customHeight="1">
      <c r="A281" s="780" t="s">
        <v>509</v>
      </c>
      <c r="B281" s="1008" t="s">
        <v>3246</v>
      </c>
      <c r="C281" s="1086" t="s">
        <v>50</v>
      </c>
      <c r="D281" s="1087"/>
      <c r="E281" s="1088"/>
      <c r="F281" s="771" t="s">
        <v>510</v>
      </c>
      <c r="G281" s="996" t="s">
        <v>28</v>
      </c>
      <c r="H281" s="756" t="s">
        <v>502</v>
      </c>
      <c r="I281" s="766" t="e">
        <f t="shared" si="40"/>
        <v>#DIV/0!</v>
      </c>
      <c r="J281" s="729" t="e">
        <f t="shared" si="41"/>
        <v>#DIV/0!</v>
      </c>
      <c r="K281" s="729" t="e">
        <f>LOOKUP(1,0/($M281&amp;$N281&amp;$O281&amp;$P281&amp;$Q281=全球运价!$B$7:$B$7&amp;全球运价!$C$7:$C$7&amp;全球运价!$S$7:$S$7&amp;全球运价!$L$7:$L$7&amp;全球运价!$P$7:$P$7),全球运价!D$7:D$7)</f>
        <v>#DIV/0!</v>
      </c>
      <c r="L281" s="729" t="e">
        <f>LOOKUP(1,0/($M281&amp;$N281&amp;$O281&amp;$P281&amp;$Q281=全球运价!$B$7:$B$7&amp;全球运价!$C$7:$C$7&amp;全球运价!$S$7:$S$7&amp;全球运价!$L$7:$L$7&amp;全球运价!$P$7:$P$7),全球运价!E$7:E$7)</f>
        <v>#DIV/0!</v>
      </c>
      <c r="M281" s="677" t="s">
        <v>511</v>
      </c>
      <c r="N281" s="677" t="s">
        <v>511</v>
      </c>
      <c r="O281" s="677" t="s">
        <v>65</v>
      </c>
      <c r="P281" s="677" t="s">
        <v>66</v>
      </c>
      <c r="Q281" s="677" t="s">
        <v>90</v>
      </c>
    </row>
    <row r="282" spans="1:17" s="677" customFormat="1" ht="19.5" customHeight="1">
      <c r="A282" s="770" t="s">
        <v>512</v>
      </c>
      <c r="B282" s="1008" t="s">
        <v>3247</v>
      </c>
      <c r="C282" s="1055" t="s">
        <v>134</v>
      </c>
      <c r="D282" s="1092"/>
      <c r="E282" s="1056"/>
      <c r="F282" s="771" t="s">
        <v>513</v>
      </c>
      <c r="G282" s="996" t="s">
        <v>28</v>
      </c>
      <c r="H282" s="756" t="s">
        <v>514</v>
      </c>
      <c r="I282" s="766" t="e">
        <f t="shared" si="40"/>
        <v>#DIV/0!</v>
      </c>
      <c r="J282" s="729" t="e">
        <f t="shared" si="41"/>
        <v>#DIV/0!</v>
      </c>
      <c r="K282" s="729" t="e">
        <f>LOOKUP(1,0/($M282&amp;$N282&amp;$O282&amp;$P282&amp;$Q282=全球运价!$B$7:$B$7&amp;全球运价!$C$7:$C$7&amp;全球运价!$S$7:$S$7&amp;全球运价!$L$7:$L$7&amp;全球运价!$P$7:$P$7),全球运价!D$7:D$7)</f>
        <v>#DIV/0!</v>
      </c>
      <c r="L282" s="729" t="e">
        <f>LOOKUP(1,0/($M282&amp;$N282&amp;$O282&amp;$P282&amp;$Q282=全球运价!$B$7:$B$7&amp;全球运价!$C$7:$C$7&amp;全球运价!$S$7:$S$7&amp;全球运价!$L$7:$L$7&amp;全球运价!$P$7:$P$7),全球运价!E$7:E$7)</f>
        <v>#DIV/0!</v>
      </c>
      <c r="M282" s="677" t="s">
        <v>515</v>
      </c>
      <c r="N282" s="677" t="s">
        <v>490</v>
      </c>
      <c r="O282" s="677" t="s">
        <v>65</v>
      </c>
      <c r="P282" s="677" t="s">
        <v>66</v>
      </c>
      <c r="Q282" s="677" t="s">
        <v>90</v>
      </c>
    </row>
    <row r="283" spans="1:17" s="677" customFormat="1" ht="19.5" customHeight="1">
      <c r="A283" s="840" t="s">
        <v>516</v>
      </c>
      <c r="B283" s="875" t="s">
        <v>3248</v>
      </c>
      <c r="C283" s="1086" t="s">
        <v>103</v>
      </c>
      <c r="D283" s="1087"/>
      <c r="E283" s="1088"/>
      <c r="F283" s="782" t="s">
        <v>494</v>
      </c>
      <c r="G283" s="832" t="s">
        <v>490</v>
      </c>
      <c r="H283" s="841">
        <v>35</v>
      </c>
      <c r="I283" s="766" t="e">
        <f t="shared" si="40"/>
        <v>#DIV/0!</v>
      </c>
      <c r="J283" s="729" t="e">
        <f t="shared" si="41"/>
        <v>#DIV/0!</v>
      </c>
      <c r="K283" s="729" t="e">
        <f>LOOKUP(1,0/($M283&amp;$N283&amp;$O283&amp;$P283&amp;$Q283=全球运价!$B$7:$B$7&amp;全球运价!$C$7:$C$7&amp;全球运价!$S$7:$S$7&amp;全球运价!$L$7:$L$7&amp;全球运价!$P$7:$P$7),全球运价!D$7:D$7)</f>
        <v>#DIV/0!</v>
      </c>
      <c r="L283" s="729" t="e">
        <f>LOOKUP(1,0/($M283&amp;$N283&amp;$O283&amp;$P283&amp;$Q283=全球运价!$B$7:$B$7&amp;全球运价!$C$7:$C$7&amp;全球运价!$S$7:$S$7&amp;全球运价!$L$7:$L$7&amp;全球运价!$P$7:$P$7),全球运价!E$7:E$7)</f>
        <v>#DIV/0!</v>
      </c>
      <c r="M283" s="677" t="s">
        <v>517</v>
      </c>
      <c r="N283" s="677" t="s">
        <v>490</v>
      </c>
      <c r="O283" s="677" t="s">
        <v>65</v>
      </c>
      <c r="P283" s="677" t="s">
        <v>66</v>
      </c>
      <c r="Q283" s="677" t="s">
        <v>90</v>
      </c>
    </row>
    <row r="284" spans="1:17" s="677" customFormat="1" ht="19.5" customHeight="1">
      <c r="A284" s="770" t="s">
        <v>518</v>
      </c>
      <c r="B284" s="1008" t="s">
        <v>3246</v>
      </c>
      <c r="C284" s="1086" t="s">
        <v>50</v>
      </c>
      <c r="D284" s="1087"/>
      <c r="E284" s="1088"/>
      <c r="F284" s="724" t="s">
        <v>519</v>
      </c>
      <c r="G284" s="997" t="s">
        <v>28</v>
      </c>
      <c r="H284" s="774" t="s">
        <v>520</v>
      </c>
      <c r="I284" s="766" t="e">
        <f t="shared" si="40"/>
        <v>#DIV/0!</v>
      </c>
      <c r="J284" s="729" t="e">
        <f t="shared" si="41"/>
        <v>#DIV/0!</v>
      </c>
      <c r="K284" s="729" t="e">
        <f>LOOKUP(1,0/($M284&amp;$N284&amp;$O284&amp;$P284&amp;$Q284=全球运价!$B$7:$B$7&amp;全球运价!$C$7:$C$7&amp;全球运价!$S$7:$S$7&amp;全球运价!$L$7:$L$7&amp;全球运价!$P$7:$P$7),全球运价!D$7:D$7)</f>
        <v>#DIV/0!</v>
      </c>
      <c r="L284" s="729" t="e">
        <f>LOOKUP(1,0/($M284&amp;$N284&amp;$O284&amp;$P284&amp;$Q284=全球运价!$B$7:$B$7&amp;全球运价!$C$7:$C$7&amp;全球运价!$S$7:$S$7&amp;全球运价!$L$7:$L$7&amp;全球运价!$P$7:$P$7),全球运价!E$7:E$7)</f>
        <v>#DIV/0!</v>
      </c>
      <c r="M284" s="677" t="s">
        <v>521</v>
      </c>
      <c r="N284" s="677" t="s">
        <v>490</v>
      </c>
      <c r="O284" s="677" t="s">
        <v>65</v>
      </c>
      <c r="P284" s="677" t="s">
        <v>66</v>
      </c>
      <c r="Q284" s="677" t="s">
        <v>90</v>
      </c>
    </row>
    <row r="285" spans="1:17" s="677" customFormat="1" ht="19.5" customHeight="1">
      <c r="A285" s="780" t="s">
        <v>499</v>
      </c>
      <c r="B285" s="875" t="s">
        <v>3249</v>
      </c>
      <c r="C285" s="1086" t="s">
        <v>103</v>
      </c>
      <c r="D285" s="1087"/>
      <c r="E285" s="1088"/>
      <c r="F285" s="782" t="s">
        <v>494</v>
      </c>
      <c r="G285" s="772" t="s">
        <v>490</v>
      </c>
      <c r="H285" s="774">
        <v>25</v>
      </c>
      <c r="I285" s="766" t="e">
        <f t="shared" si="40"/>
        <v>#DIV/0!</v>
      </c>
      <c r="J285" s="729" t="e">
        <f t="shared" si="41"/>
        <v>#DIV/0!</v>
      </c>
      <c r="K285" s="729" t="e">
        <f>LOOKUP(1,0/($M285&amp;$N285&amp;$O285&amp;$P285&amp;$Q285=全球运价!$B$7:$B$7&amp;全球运价!$C$7:$C$7&amp;全球运价!$S$7:$S$7&amp;全球运价!$L$7:$L$7&amp;全球运价!$P$7:$P$7),全球运价!D$7:D$7)</f>
        <v>#DIV/0!</v>
      </c>
      <c r="L285" s="729" t="e">
        <f>LOOKUP(1,0/($M285&amp;$N285&amp;$O285&amp;$P285&amp;$Q285=全球运价!$B$7:$B$7&amp;全球运价!$C$7:$C$7&amp;全球运价!$S$7:$S$7&amp;全球运价!$L$7:$L$7&amp;全球运价!$P$7:$P$7),全球运价!E$7:E$7)</f>
        <v>#DIV/0!</v>
      </c>
      <c r="M285" s="677" t="s">
        <v>522</v>
      </c>
      <c r="N285" s="677" t="s">
        <v>490</v>
      </c>
      <c r="O285" s="677" t="s">
        <v>65</v>
      </c>
      <c r="P285" s="677" t="s">
        <v>66</v>
      </c>
      <c r="Q285" s="677" t="s">
        <v>90</v>
      </c>
    </row>
    <row r="286" spans="1:17" s="677" customFormat="1" ht="19.5" customHeight="1">
      <c r="A286" s="780" t="s">
        <v>523</v>
      </c>
      <c r="B286" s="875" t="s">
        <v>3250</v>
      </c>
      <c r="C286" s="1086" t="s">
        <v>103</v>
      </c>
      <c r="D286" s="1087"/>
      <c r="E286" s="1088"/>
      <c r="F286" s="782" t="s">
        <v>494</v>
      </c>
      <c r="G286" s="772" t="s">
        <v>490</v>
      </c>
      <c r="H286" s="774">
        <v>25</v>
      </c>
      <c r="I286" s="766" t="e">
        <f>IF(J286="","",IF(J286="SYSTEM PRICE","",IF(#REF!=J286,"-","check")))</f>
        <v>#DIV/0!</v>
      </c>
      <c r="J286" s="729" t="e">
        <f t="shared" si="41"/>
        <v>#DIV/0!</v>
      </c>
      <c r="K286" s="729" t="e">
        <f>LOOKUP(1,0/($M286&amp;$N286&amp;$O286&amp;$P286&amp;$Q286=全球运价!$B$7:$B$7&amp;全球运价!$C$7:$C$7&amp;全球运价!$S$7:$S$7&amp;全球运价!$L$7:$L$7&amp;全球运价!$P$7:$P$7),全球运价!D$7:D$7)</f>
        <v>#DIV/0!</v>
      </c>
      <c r="L286" s="729" t="e">
        <f>LOOKUP(1,0/($M286&amp;$N286&amp;$O286&amp;$P286&amp;$Q286=全球运价!$B$7:$B$7&amp;全球运价!$C$7:$C$7&amp;全球运价!$S$7:$S$7&amp;全球运价!$L$7:$L$7&amp;全球运价!$P$7:$P$7),全球运价!E$7:E$7)</f>
        <v>#DIV/0!</v>
      </c>
      <c r="M286" s="677" t="s">
        <v>524</v>
      </c>
      <c r="N286" s="677" t="s">
        <v>490</v>
      </c>
      <c r="O286" s="677" t="s">
        <v>65</v>
      </c>
      <c r="P286" s="677" t="s">
        <v>66</v>
      </c>
      <c r="Q286" s="677" t="s">
        <v>90</v>
      </c>
    </row>
    <row r="287" spans="1:17" s="677" customFormat="1" ht="19.5" customHeight="1">
      <c r="A287" s="780" t="s">
        <v>525</v>
      </c>
      <c r="B287" s="1008" t="s">
        <v>3251</v>
      </c>
      <c r="C287" s="1086" t="s">
        <v>103</v>
      </c>
      <c r="D287" s="1087"/>
      <c r="E287" s="1088"/>
      <c r="F287" s="782" t="s">
        <v>494</v>
      </c>
      <c r="G287" s="772" t="s">
        <v>490</v>
      </c>
      <c r="H287" s="774">
        <v>55</v>
      </c>
      <c r="I287" s="766" t="e">
        <f>IF(J287="","",IF(J287="SYSTEM PRICE","",IF(B289=J287,"-","check")))</f>
        <v>#DIV/0!</v>
      </c>
      <c r="J287" s="729" t="e">
        <f t="shared" si="41"/>
        <v>#DIV/0!</v>
      </c>
      <c r="K287" s="729" t="e">
        <f>LOOKUP(1,0/($M287&amp;$N287&amp;$O287&amp;$P287&amp;$Q287=全球运价!$B$7:$B$7&amp;全球运价!$C$7:$C$7&amp;全球运价!$S$7:$S$7&amp;全球运价!$L$7:$L$7&amp;全球运价!$P$7:$P$7),全球运价!D$7:D$7)</f>
        <v>#DIV/0!</v>
      </c>
      <c r="L287" s="729" t="e">
        <f>LOOKUP(1,0/($M287&amp;$N287&amp;$O287&amp;$P287&amp;$Q287=全球运价!$B$7:$B$7&amp;全球运价!$C$7:$C$7&amp;全球运价!$S$7:$S$7&amp;全球运价!$L$7:$L$7&amp;全球运价!$P$7:$P$7),全球运价!E$7:E$7)</f>
        <v>#DIV/0!</v>
      </c>
      <c r="M287" s="677" t="s">
        <v>526</v>
      </c>
      <c r="N287" s="677" t="s">
        <v>490</v>
      </c>
      <c r="O287" s="677" t="s">
        <v>65</v>
      </c>
      <c r="P287" s="677" t="s">
        <v>66</v>
      </c>
      <c r="Q287" s="677" t="s">
        <v>90</v>
      </c>
    </row>
    <row r="288" spans="1:17" s="677" customFormat="1" ht="19.5" customHeight="1">
      <c r="A288" s="770" t="s">
        <v>527</v>
      </c>
      <c r="B288" s="875" t="s">
        <v>3252</v>
      </c>
      <c r="C288" s="1086" t="s">
        <v>103</v>
      </c>
      <c r="D288" s="1087"/>
      <c r="E288" s="1088"/>
      <c r="F288" s="782" t="s">
        <v>494</v>
      </c>
      <c r="G288" s="772" t="s">
        <v>490</v>
      </c>
      <c r="H288" s="774">
        <v>30</v>
      </c>
      <c r="I288" s="772" t="s">
        <v>490</v>
      </c>
      <c r="J288" s="729"/>
      <c r="K288" s="729"/>
      <c r="L288" s="729"/>
    </row>
    <row r="289" spans="1:18" s="677" customFormat="1" ht="19.5" customHeight="1">
      <c r="A289" s="780" t="s">
        <v>528</v>
      </c>
      <c r="B289" s="875" t="s">
        <v>3249</v>
      </c>
      <c r="C289" s="1086" t="s">
        <v>103</v>
      </c>
      <c r="D289" s="1087"/>
      <c r="E289" s="1088"/>
      <c r="F289" s="782" t="s">
        <v>494</v>
      </c>
      <c r="G289" s="772" t="s">
        <v>490</v>
      </c>
      <c r="H289" s="774">
        <v>25</v>
      </c>
      <c r="I289" s="766"/>
      <c r="J289" s="729"/>
      <c r="K289" s="729"/>
      <c r="L289" s="729"/>
    </row>
    <row r="290" spans="1:18" s="677" customFormat="1" ht="19.5" customHeight="1">
      <c r="A290" s="770" t="s">
        <v>529</v>
      </c>
      <c r="B290" s="875" t="s">
        <v>3253</v>
      </c>
      <c r="C290" s="1086" t="s">
        <v>103</v>
      </c>
      <c r="D290" s="1087"/>
      <c r="E290" s="1088"/>
      <c r="F290" s="782" t="s">
        <v>494</v>
      </c>
      <c r="G290" s="772" t="s">
        <v>490</v>
      </c>
      <c r="H290" s="774">
        <v>45</v>
      </c>
      <c r="I290" s="766"/>
      <c r="J290" s="729"/>
      <c r="K290" s="729"/>
      <c r="L290" s="729"/>
    </row>
    <row r="291" spans="1:18" s="677" customFormat="1" ht="19.5" customHeight="1">
      <c r="A291" s="770" t="s">
        <v>530</v>
      </c>
      <c r="B291" s="1008" t="s">
        <v>3251</v>
      </c>
      <c r="C291" s="1086" t="s">
        <v>103</v>
      </c>
      <c r="D291" s="1087"/>
      <c r="E291" s="1088"/>
      <c r="F291" s="724" t="s">
        <v>494</v>
      </c>
      <c r="G291" s="1027" t="s">
        <v>490</v>
      </c>
      <c r="H291" s="756">
        <v>30</v>
      </c>
      <c r="I291" s="766"/>
      <c r="J291" s="729"/>
      <c r="K291" s="729"/>
      <c r="L291" s="729"/>
    </row>
    <row r="292" spans="1:18" s="677" customFormat="1" ht="19.5" customHeight="1">
      <c r="A292" s="770" t="s">
        <v>531</v>
      </c>
      <c r="B292" s="1008" t="s">
        <v>3251</v>
      </c>
      <c r="C292" s="1086" t="s">
        <v>103</v>
      </c>
      <c r="D292" s="1087"/>
      <c r="E292" s="1088"/>
      <c r="F292" s="724" t="s">
        <v>494</v>
      </c>
      <c r="G292" s="1027" t="s">
        <v>490</v>
      </c>
      <c r="H292" s="756">
        <v>30</v>
      </c>
      <c r="I292" s="766" t="e">
        <f>IF(J292="","",IF(J292="SYSTEM PRICE","",IF(B294=J292,"-","check")))</f>
        <v>#DIV/0!</v>
      </c>
      <c r="J292" s="729" t="e">
        <f t="shared" si="41"/>
        <v>#DIV/0!</v>
      </c>
      <c r="K292" s="729" t="e">
        <f>LOOKUP(1,0/($M292&amp;$N292&amp;$O292&amp;$P292&amp;$Q292=全球运价!$B$7:$B$7&amp;全球运价!$C$7:$C$7&amp;全球运价!$S$7:$S$7&amp;全球运价!$L$7:$L$7&amp;全球运价!$P$7:$P$7),全球运价!D$7:D$7)</f>
        <v>#DIV/0!</v>
      </c>
      <c r="L292" s="729" t="e">
        <f>LOOKUP(1,0/($M292&amp;$N292&amp;$O292&amp;$P292&amp;$Q292=全球运价!$B$7:$B$7&amp;全球运价!$C$7:$C$7&amp;全球运价!$S$7:$S$7&amp;全球运价!$L$7:$L$7&amp;全球运价!$P$7:$P$7),全球运价!E$7:E$7)</f>
        <v>#DIV/0!</v>
      </c>
      <c r="M292" s="677" t="s">
        <v>532</v>
      </c>
      <c r="N292" s="677" t="s">
        <v>532</v>
      </c>
      <c r="O292" s="677" t="s">
        <v>65</v>
      </c>
      <c r="P292" s="677" t="s">
        <v>66</v>
      </c>
      <c r="Q292" s="677" t="s">
        <v>90</v>
      </c>
    </row>
    <row r="293" spans="1:18" s="677" customFormat="1" ht="19.5" customHeight="1">
      <c r="A293" s="770" t="s">
        <v>533</v>
      </c>
      <c r="B293" s="875" t="s">
        <v>3254</v>
      </c>
      <c r="C293" s="1086" t="s">
        <v>103</v>
      </c>
      <c r="D293" s="1087"/>
      <c r="E293" s="1088"/>
      <c r="F293" s="724" t="s">
        <v>494</v>
      </c>
      <c r="G293" s="1027" t="s">
        <v>490</v>
      </c>
      <c r="H293" s="756">
        <v>90</v>
      </c>
      <c r="I293" s="766"/>
      <c r="J293" s="729"/>
      <c r="K293" s="729"/>
      <c r="L293" s="729"/>
    </row>
    <row r="294" spans="1:18" s="677" customFormat="1" ht="19.5" customHeight="1">
      <c r="A294" s="770" t="s">
        <v>534</v>
      </c>
      <c r="B294" s="1008" t="s">
        <v>3246</v>
      </c>
      <c r="C294" s="1055" t="s">
        <v>322</v>
      </c>
      <c r="D294" s="1092"/>
      <c r="E294" s="1056"/>
      <c r="F294" s="724" t="s">
        <v>167</v>
      </c>
      <c r="G294" s="996" t="s">
        <v>28</v>
      </c>
      <c r="H294" s="756">
        <v>22</v>
      </c>
      <c r="I294" s="766" t="str">
        <f t="shared" ref="I294:I307" si="43">IF(J294="","",IF(J294="SYSTEM PRICE","",IF(B297=J294,"-","check")))</f>
        <v/>
      </c>
      <c r="J294" s="729"/>
      <c r="K294" s="729"/>
      <c r="L294" s="729"/>
    </row>
    <row r="295" spans="1:18" s="679" customFormat="1" ht="19.5" customHeight="1">
      <c r="A295" s="770" t="s">
        <v>535</v>
      </c>
      <c r="B295" s="1008" t="s">
        <v>3255</v>
      </c>
      <c r="C295" s="1086" t="s">
        <v>103</v>
      </c>
      <c r="D295" s="1087"/>
      <c r="E295" s="1088"/>
      <c r="F295" s="782" t="s">
        <v>494</v>
      </c>
      <c r="G295" s="772" t="s">
        <v>532</v>
      </c>
      <c r="H295" s="774">
        <v>70</v>
      </c>
      <c r="I295" s="766" t="str">
        <f t="shared" si="43"/>
        <v/>
      </c>
      <c r="J295" s="729"/>
      <c r="K295" s="729"/>
      <c r="L295" s="729"/>
      <c r="N295" s="677"/>
      <c r="O295" s="677"/>
      <c r="Q295" s="677"/>
    </row>
    <row r="296" spans="1:18" s="677" customFormat="1" ht="19.5" customHeight="1">
      <c r="A296" s="1089" t="s">
        <v>178</v>
      </c>
      <c r="B296" s="1090"/>
      <c r="C296" s="1090"/>
      <c r="D296" s="1090"/>
      <c r="E296" s="1090"/>
      <c r="F296" s="1090"/>
      <c r="G296" s="1090"/>
      <c r="H296" s="1091"/>
      <c r="I296" s="766" t="str">
        <f t="shared" si="43"/>
        <v/>
      </c>
      <c r="J296" s="729"/>
      <c r="K296" s="729"/>
      <c r="L296" s="729"/>
    </row>
    <row r="297" spans="1:18" ht="19.5" customHeight="1">
      <c r="A297" s="1098" t="s">
        <v>536</v>
      </c>
      <c r="B297" s="1098"/>
      <c r="C297" s="1098"/>
      <c r="D297" s="1098"/>
      <c r="E297" s="1098"/>
      <c r="F297" s="1098"/>
      <c r="G297" s="1098"/>
      <c r="H297" s="1099"/>
      <c r="I297" s="766" t="str">
        <f t="shared" si="43"/>
        <v/>
      </c>
      <c r="J297" s="765" t="s">
        <v>10</v>
      </c>
      <c r="K297" s="729" t="s">
        <v>11</v>
      </c>
      <c r="L297" s="729" t="s">
        <v>12</v>
      </c>
      <c r="M297" s="700" t="s">
        <v>13</v>
      </c>
      <c r="N297" s="700" t="s">
        <v>14</v>
      </c>
      <c r="O297" s="700" t="s">
        <v>15</v>
      </c>
      <c r="P297" s="700" t="s">
        <v>16</v>
      </c>
      <c r="Q297" s="700" t="s">
        <v>17</v>
      </c>
      <c r="R297" s="769" t="s">
        <v>537</v>
      </c>
    </row>
    <row r="298" spans="1:18" s="677" customFormat="1" ht="19.5" customHeight="1">
      <c r="A298" s="1100" t="s">
        <v>538</v>
      </c>
      <c r="B298" s="1101"/>
      <c r="C298" s="1101"/>
      <c r="D298" s="1101"/>
      <c r="E298" s="1101"/>
      <c r="F298" s="1101"/>
      <c r="G298" s="1101"/>
      <c r="H298" s="1102"/>
      <c r="I298" s="766" t="e">
        <f t="shared" si="43"/>
        <v>#DIV/0!</v>
      </c>
      <c r="J298" s="729" t="e">
        <f t="shared" ref="J298:J307" si="44">"USD "&amp;IF(K298&lt;0,"( "&amp;-K298&amp;" )",K298)&amp;" / "&amp;IF(L298&lt;0,"( "&amp;-L298&amp;" )",L298)</f>
        <v>#DIV/0!</v>
      </c>
      <c r="K298" s="729" t="e">
        <f>LOOKUP(1,0/($M298&amp;$N298&amp;$O298&amp;$P298&amp;$Q298=全球运价!$B$7:$B$7&amp;全球运价!$C$7:$C$7&amp;全球运价!$S$7:$S$7&amp;全球运价!$L$7:$L$7&amp;全球运价!$P$7:$P$7),全球运价!D$7:D$7)</f>
        <v>#DIV/0!</v>
      </c>
      <c r="L298" s="729" t="e">
        <f>LOOKUP(1,0/($M298&amp;$N298&amp;$O298&amp;$P298&amp;$Q298=全球运价!$B$7:$B$7&amp;全球运价!$C$7:$C$7&amp;全球运价!$S$7:$S$7&amp;全球运价!$L$7:$L$7&amp;全球运价!$P$7:$P$7),全球运价!E$7:E$7)</f>
        <v>#DIV/0!</v>
      </c>
      <c r="M298" s="677" t="s">
        <v>539</v>
      </c>
      <c r="N298" s="677" t="s">
        <v>539</v>
      </c>
      <c r="O298" s="677" t="s">
        <v>65</v>
      </c>
      <c r="P298" s="677" t="s">
        <v>66</v>
      </c>
      <c r="Q298" s="677" t="s">
        <v>90</v>
      </c>
    </row>
    <row r="299" spans="1:18" s="677" customFormat="1" ht="19.5" customHeight="1">
      <c r="A299" s="842"/>
      <c r="B299" s="843"/>
      <c r="C299" s="844"/>
      <c r="D299" s="844"/>
      <c r="E299" s="844"/>
      <c r="F299" s="843"/>
      <c r="G299" s="843"/>
      <c r="H299" s="845"/>
      <c r="I299" s="766" t="e">
        <f t="shared" si="43"/>
        <v>#DIV/0!</v>
      </c>
      <c r="J299" s="729" t="e">
        <f t="shared" si="44"/>
        <v>#DIV/0!</v>
      </c>
      <c r="K299" s="729" t="e">
        <f>LOOKUP(1,0/($M299&amp;$N299&amp;$O299&amp;$P299&amp;$Q299=全球运价!$B$7:$B$7&amp;全球运价!$C$7:$C$7&amp;全球运价!$S$7:$S$7&amp;全球运价!$L$7:$L$7&amp;全球运价!$P$7:$P$7),全球运价!D$7:D$7)</f>
        <v>#DIV/0!</v>
      </c>
      <c r="L299" s="729" t="e">
        <f>LOOKUP(1,0/($M299&amp;$N299&amp;$O299&amp;$P299&amp;$Q299=全球运价!$B$7:$B$7&amp;全球运价!$C$7:$C$7&amp;全球运价!$S$7:$S$7&amp;全球运价!$L$7:$L$7&amp;全球运价!$P$7:$P$7),全球运价!E$7:E$7)</f>
        <v>#DIV/0!</v>
      </c>
      <c r="M299" s="677" t="s">
        <v>540</v>
      </c>
      <c r="N299" s="677" t="s">
        <v>539</v>
      </c>
      <c r="O299" s="677" t="s">
        <v>65</v>
      </c>
      <c r="P299" s="677" t="s">
        <v>66</v>
      </c>
      <c r="Q299" s="677" t="s">
        <v>90</v>
      </c>
    </row>
    <row r="300" spans="1:18" s="677" customFormat="1" ht="19.5" customHeight="1">
      <c r="A300" s="715" t="s">
        <v>541</v>
      </c>
      <c r="B300" s="716" t="s">
        <v>19</v>
      </c>
      <c r="C300" s="1068" t="s">
        <v>20</v>
      </c>
      <c r="D300" s="1068"/>
      <c r="E300" s="1068"/>
      <c r="F300" s="718" t="s">
        <v>21</v>
      </c>
      <c r="G300" s="718" t="s">
        <v>22</v>
      </c>
      <c r="H300" s="719" t="s">
        <v>23</v>
      </c>
      <c r="I300" s="766" t="e">
        <f t="shared" si="43"/>
        <v>#DIV/0!</v>
      </c>
      <c r="J300" s="729" t="e">
        <f t="shared" si="44"/>
        <v>#DIV/0!</v>
      </c>
      <c r="K300" s="729" t="e">
        <f>LOOKUP(1,0/($M300&amp;$N300&amp;$O300&amp;$P300&amp;$Q300=全球运价!$B$7:$B$7&amp;全球运价!$C$7:$C$7&amp;全球运价!$S$7:$S$7&amp;全球运价!$L$7:$L$7&amp;全球运价!$P$7:$P$7),全球运价!D$7:D$7)</f>
        <v>#DIV/0!</v>
      </c>
      <c r="L300" s="729" t="e">
        <f>LOOKUP(1,0/($M300&amp;$N300&amp;$O300&amp;$P300&amp;$Q300=全球运价!$B$7:$B$7&amp;全球运价!$C$7:$C$7&amp;全球运价!$S$7:$S$7&amp;全球运价!$L$7:$L$7&amp;全球运价!$P$7:$P$7),全球运价!E$7:E$7)</f>
        <v>#DIV/0!</v>
      </c>
      <c r="M300" s="677" t="s">
        <v>542</v>
      </c>
      <c r="N300" s="677" t="s">
        <v>539</v>
      </c>
      <c r="O300" s="677" t="s">
        <v>65</v>
      </c>
      <c r="P300" s="677" t="s">
        <v>66</v>
      </c>
      <c r="Q300" s="677" t="s">
        <v>90</v>
      </c>
    </row>
    <row r="301" spans="1:18" s="677" customFormat="1" ht="19.5" customHeight="1">
      <c r="A301" s="750" t="s">
        <v>543</v>
      </c>
      <c r="B301" s="1383" t="s">
        <v>3107</v>
      </c>
      <c r="C301" s="1086" t="s">
        <v>221</v>
      </c>
      <c r="D301" s="1087"/>
      <c r="E301" s="1088"/>
      <c r="F301" s="771" t="s">
        <v>172</v>
      </c>
      <c r="G301" s="996" t="s">
        <v>28</v>
      </c>
      <c r="H301" s="773" t="s">
        <v>544</v>
      </c>
      <c r="I301" s="766" t="e">
        <f t="shared" si="43"/>
        <v>#DIV/0!</v>
      </c>
      <c r="J301" s="729" t="e">
        <f t="shared" si="44"/>
        <v>#DIV/0!</v>
      </c>
      <c r="K301" s="729" t="e">
        <f>LOOKUP(1,0/($M301&amp;$N301&amp;$O301&amp;$P301&amp;$Q301=全球运价!$B$7:$B$7&amp;全球运价!$C$7:$C$7&amp;全球运价!$S$7:$S$7&amp;全球运价!$L$7:$L$7&amp;全球运价!$P$7:$P$7),全球运价!D$7:D$7)</f>
        <v>#DIV/0!</v>
      </c>
      <c r="L301" s="729" t="e">
        <f>LOOKUP(1,0/($M301&amp;$N301&amp;$O301&amp;$P301&amp;$Q301=全球运价!$B$7:$B$7&amp;全球运价!$C$7:$C$7&amp;全球运价!$S$7:$S$7&amp;全球运价!$L$7:$L$7&amp;全球运价!$P$7:$P$7),全球运价!E$7:E$7)</f>
        <v>#DIV/0!</v>
      </c>
      <c r="M301" s="677" t="s">
        <v>545</v>
      </c>
      <c r="N301" s="677" t="s">
        <v>539</v>
      </c>
      <c r="O301" s="677" t="s">
        <v>65</v>
      </c>
      <c r="P301" s="677" t="s">
        <v>66</v>
      </c>
      <c r="Q301" s="677" t="s">
        <v>90</v>
      </c>
    </row>
    <row r="302" spans="1:18" s="677" customFormat="1" ht="19.5" customHeight="1">
      <c r="A302" s="794" t="s">
        <v>546</v>
      </c>
      <c r="B302" s="1383" t="s">
        <v>3108</v>
      </c>
      <c r="C302" s="1086" t="s">
        <v>547</v>
      </c>
      <c r="D302" s="1087"/>
      <c r="E302" s="1088"/>
      <c r="F302" s="771" t="s">
        <v>548</v>
      </c>
      <c r="G302" s="1030" t="s">
        <v>539</v>
      </c>
      <c r="H302" s="773" t="s">
        <v>549</v>
      </c>
      <c r="I302" s="766" t="e">
        <f t="shared" si="43"/>
        <v>#DIV/0!</v>
      </c>
      <c r="J302" s="729" t="e">
        <f t="shared" si="44"/>
        <v>#DIV/0!</v>
      </c>
      <c r="K302" s="729" t="e">
        <f>LOOKUP(1,0/($M302&amp;$N302&amp;$O302&amp;$P302&amp;$Q302=全球运价!$B$7:$B$7&amp;全球运价!$C$7:$C$7&amp;全球运价!$S$7:$S$7&amp;全球运价!$L$7:$L$7&amp;全球运价!$P$7:$P$7),全球运价!D$7:D$7)</f>
        <v>#DIV/0!</v>
      </c>
      <c r="L302" s="729" t="e">
        <f>LOOKUP(1,0/($M302&amp;$N302&amp;$O302&amp;$P302&amp;$Q302=全球运价!$B$7:$B$7&amp;全球运价!$C$7:$C$7&amp;全球运价!$S$7:$S$7&amp;全球运价!$L$7:$L$7&amp;全球运价!$P$7:$P$7),全球运价!E$7:E$7)</f>
        <v>#DIV/0!</v>
      </c>
      <c r="M302" s="677" t="s">
        <v>550</v>
      </c>
      <c r="N302" s="677" t="s">
        <v>550</v>
      </c>
      <c r="O302" s="677" t="s">
        <v>65</v>
      </c>
      <c r="P302" s="677" t="s">
        <v>66</v>
      </c>
      <c r="Q302" s="677" t="s">
        <v>67</v>
      </c>
    </row>
    <row r="303" spans="1:18" s="682" customFormat="1" ht="19.5" customHeight="1">
      <c r="A303" s="794" t="s">
        <v>551</v>
      </c>
      <c r="B303" s="1383" t="s">
        <v>3108</v>
      </c>
      <c r="C303" s="1086" t="s">
        <v>547</v>
      </c>
      <c r="D303" s="1087"/>
      <c r="E303" s="1088"/>
      <c r="F303" s="771" t="s">
        <v>548</v>
      </c>
      <c r="G303" s="1030" t="s">
        <v>539</v>
      </c>
      <c r="H303" s="773" t="s">
        <v>549</v>
      </c>
      <c r="I303" s="766" t="e">
        <f t="shared" si="43"/>
        <v>#DIV/0!</v>
      </c>
      <c r="J303" s="729" t="e">
        <f t="shared" si="44"/>
        <v>#DIV/0!</v>
      </c>
      <c r="K303" s="729" t="e">
        <f>LOOKUP(1,0/($M303&amp;$N303&amp;$O303&amp;$P303&amp;$Q303=全球运价!$B$7:$B$7&amp;全球运价!$C$7:$C$7&amp;全球运价!$S$7:$S$7&amp;全球运价!$L$7:$L$7&amp;全球运价!$P$7:$P$7),全球运价!D$7:D$7)</f>
        <v>#DIV/0!</v>
      </c>
      <c r="L303" s="729" t="e">
        <f>LOOKUP(1,0/($M303&amp;$N303&amp;$O303&amp;$P303&amp;$Q303=全球运价!$B$7:$B$7&amp;全球运价!$C$7:$C$7&amp;全球运价!$S$7:$S$7&amp;全球运价!$L$7:$L$7&amp;全球运价!$P$7:$P$7),全球运价!E$7:E$7)</f>
        <v>#DIV/0!</v>
      </c>
      <c r="M303" s="677" t="s">
        <v>550</v>
      </c>
      <c r="N303" s="677" t="s">
        <v>550</v>
      </c>
      <c r="O303" s="677" t="s">
        <v>65</v>
      </c>
      <c r="P303" s="677" t="s">
        <v>66</v>
      </c>
      <c r="Q303" s="677" t="s">
        <v>70</v>
      </c>
      <c r="R303" s="677"/>
    </row>
    <row r="304" spans="1:18" s="677" customFormat="1" ht="19.5" customHeight="1">
      <c r="A304" s="750" t="s">
        <v>552</v>
      </c>
      <c r="B304" s="1033" t="s">
        <v>3109</v>
      </c>
      <c r="C304" s="1086" t="s">
        <v>547</v>
      </c>
      <c r="D304" s="1087"/>
      <c r="E304" s="1088"/>
      <c r="F304" s="771" t="s">
        <v>548</v>
      </c>
      <c r="G304" s="1030" t="s">
        <v>539</v>
      </c>
      <c r="H304" s="773" t="s">
        <v>549</v>
      </c>
      <c r="I304" s="766" t="e">
        <f t="shared" si="43"/>
        <v>#DIV/0!</v>
      </c>
      <c r="J304" s="729" t="e">
        <f t="shared" si="44"/>
        <v>#DIV/0!</v>
      </c>
      <c r="K304" s="729" t="e">
        <f>LOOKUP(1,0/($M304&amp;$N304&amp;$O304&amp;$P304&amp;$Q304=全球运价!$B$7:$B$7&amp;全球运价!$C$7:$C$7&amp;全球运价!$S$7:$S$7&amp;全球运价!$L$7:$L$7&amp;全球运价!$P$7:$P$7),全球运价!D$7:D$7)</f>
        <v>#DIV/0!</v>
      </c>
      <c r="L304" s="729" t="e">
        <f>LOOKUP(1,0/($M304&amp;$N304&amp;$O304&amp;$P304&amp;$Q304=全球运价!$B$7:$B$7&amp;全球运价!$C$7:$C$7&amp;全球运价!$S$7:$S$7&amp;全球运价!$L$7:$L$7&amp;全球运价!$P$7:$P$7),全球运价!E$7:E$7)</f>
        <v>#DIV/0!</v>
      </c>
      <c r="M304" s="677" t="s">
        <v>553</v>
      </c>
      <c r="N304" s="677" t="s">
        <v>550</v>
      </c>
      <c r="O304" s="677" t="s">
        <v>65</v>
      </c>
      <c r="P304" s="677" t="s">
        <v>66</v>
      </c>
      <c r="Q304" s="677" t="s">
        <v>90</v>
      </c>
    </row>
    <row r="305" spans="1:18" s="677" customFormat="1" ht="19.5" customHeight="1">
      <c r="A305" s="780" t="s">
        <v>554</v>
      </c>
      <c r="B305" s="1382" t="s">
        <v>3257</v>
      </c>
      <c r="C305" s="1055" t="s">
        <v>158</v>
      </c>
      <c r="D305" s="1092"/>
      <c r="E305" s="1056"/>
      <c r="F305" s="771" t="s">
        <v>555</v>
      </c>
      <c r="G305" s="996" t="s">
        <v>28</v>
      </c>
      <c r="H305" s="773" t="s">
        <v>556</v>
      </c>
      <c r="I305" s="766" t="e">
        <f t="shared" si="43"/>
        <v>#DIV/0!</v>
      </c>
      <c r="J305" s="729" t="e">
        <f t="shared" si="44"/>
        <v>#DIV/0!</v>
      </c>
      <c r="K305" s="729" t="e">
        <f>LOOKUP(1,0/($M305&amp;$N305&amp;$O305&amp;$P305&amp;$Q305&amp;$R305=全球运价!$B$7:$B$7&amp;全球运价!$C$7:$C$7&amp;全球运价!$S$7:$S$7&amp;全球运价!$L$7:$L$7&amp;全球运价!$P$7:$P$7&amp;全球运价!$H$7:$H$7),全球运价!D$7:D$7)</f>
        <v>#DIV/0!</v>
      </c>
      <c r="L305" s="729" t="e">
        <f>LOOKUP(1,0/($M305&amp;$N305&amp;$O305&amp;$P305&amp;$Q305&amp;$R305=全球运价!$B$7:$B$7&amp;全球运价!$C$7:$C$7&amp;全球运价!$S$7:$S$7&amp;全球运价!$L$7:$L$7&amp;全球运价!$P$7:$P$7&amp;全球运价!$H$7:$H$7),全球运价!E$7:E$7)</f>
        <v>#DIV/0!</v>
      </c>
      <c r="M305" s="849" t="s">
        <v>557</v>
      </c>
      <c r="N305" s="677" t="s">
        <v>557</v>
      </c>
      <c r="O305" s="677" t="s">
        <v>65</v>
      </c>
      <c r="P305" s="677" t="s">
        <v>66</v>
      </c>
      <c r="Q305" s="677" t="s">
        <v>90</v>
      </c>
      <c r="R305" s="677">
        <v>3</v>
      </c>
    </row>
    <row r="306" spans="1:18" s="677" customFormat="1" ht="19.5" customHeight="1">
      <c r="A306" s="780" t="s">
        <v>558</v>
      </c>
      <c r="B306" s="1382" t="s">
        <v>3256</v>
      </c>
      <c r="C306" s="1055" t="s">
        <v>158</v>
      </c>
      <c r="D306" s="1092"/>
      <c r="E306" s="1056"/>
      <c r="F306" s="771" t="s">
        <v>555</v>
      </c>
      <c r="G306" s="996" t="s">
        <v>28</v>
      </c>
      <c r="H306" s="773" t="s">
        <v>556</v>
      </c>
      <c r="I306" s="766" t="e">
        <f t="shared" si="43"/>
        <v>#DIV/0!</v>
      </c>
      <c r="J306" s="729" t="e">
        <f t="shared" si="44"/>
        <v>#DIV/0!</v>
      </c>
      <c r="K306" s="729" t="e">
        <f>LOOKUP(1,0/($M306&amp;$N306&amp;$O306&amp;$P306&amp;$Q306&amp;$R306=全球运价!$B$7:$B$7&amp;全球运价!$C$7:$C$7&amp;全球运价!$S$7:$S$7&amp;全球运价!$L$7:$L$7&amp;全球运价!$P$7:$P$7&amp;全球运价!$H$7:$H$7),全球运价!D$7:D$7)</f>
        <v>#DIV/0!</v>
      </c>
      <c r="L306" s="729" t="e">
        <f>LOOKUP(1,0/($M306&amp;$N306&amp;$O306&amp;$P306&amp;$Q306&amp;$R306=全球运价!$B$7:$B$7&amp;全球运价!$C$7:$C$7&amp;全球运价!$S$7:$S$7&amp;全球运价!$L$7:$L$7&amp;全球运价!$P$7:$P$7&amp;全球运价!$H$7:$H$7),全球运价!E$7:E$7)</f>
        <v>#DIV/0!</v>
      </c>
      <c r="M306" s="849" t="s">
        <v>557</v>
      </c>
      <c r="N306" s="677" t="s">
        <v>557</v>
      </c>
      <c r="O306" s="677" t="s">
        <v>65</v>
      </c>
      <c r="P306" s="677" t="s">
        <v>66</v>
      </c>
      <c r="Q306" s="677" t="s">
        <v>90</v>
      </c>
      <c r="R306" s="677">
        <v>5</v>
      </c>
    </row>
    <row r="307" spans="1:18" s="677" customFormat="1" ht="19.5" customHeight="1">
      <c r="A307" s="794" t="s">
        <v>559</v>
      </c>
      <c r="B307" s="875" t="s">
        <v>3258</v>
      </c>
      <c r="C307" s="1055" t="s">
        <v>158</v>
      </c>
      <c r="D307" s="1092"/>
      <c r="E307" s="1056"/>
      <c r="F307" s="771" t="s">
        <v>555</v>
      </c>
      <c r="G307" s="1027" t="s">
        <v>550</v>
      </c>
      <c r="H307" s="773" t="s">
        <v>505</v>
      </c>
      <c r="I307" s="766" t="e">
        <f t="shared" si="43"/>
        <v>#DIV/0!</v>
      </c>
      <c r="J307" s="729" t="e">
        <f t="shared" si="44"/>
        <v>#DIV/0!</v>
      </c>
      <c r="K307" s="729" t="e">
        <f>LOOKUP(1,0/($M307&amp;$N307&amp;$O307&amp;$P307&amp;$Q307&amp;$R307=全球运价!$B$7:$B$7&amp;全球运价!$C$7:$C$7&amp;全球运价!$S$7:$S$7&amp;全球运价!$L$7:$L$7&amp;全球运价!$P$7:$P$7&amp;全球运价!$H$7:$H$7),全球运价!D$7:D$7)</f>
        <v>#DIV/0!</v>
      </c>
      <c r="L307" s="729" t="e">
        <f>LOOKUP(1,0/($M307&amp;$N307&amp;$O307&amp;$P307&amp;$Q307&amp;$R307=全球运价!$B$7:$B$7&amp;全球运价!$C$7:$C$7&amp;全球运价!$S$7:$S$7&amp;全球运价!$L$7:$L$7&amp;全球运价!$P$7:$P$7&amp;全球运价!$H$7:$H$7),全球运价!E$7:E$7)</f>
        <v>#DIV/0!</v>
      </c>
      <c r="M307" s="849" t="s">
        <v>557</v>
      </c>
      <c r="N307" s="677" t="s">
        <v>557</v>
      </c>
      <c r="O307" s="677" t="s">
        <v>65</v>
      </c>
      <c r="P307" s="677" t="s">
        <v>66</v>
      </c>
      <c r="Q307" s="677" t="s">
        <v>90</v>
      </c>
      <c r="R307" s="677">
        <v>7</v>
      </c>
    </row>
    <row r="308" spans="1:18" s="677" customFormat="1" ht="19.5" customHeight="1">
      <c r="A308" s="770" t="s">
        <v>560</v>
      </c>
      <c r="B308" s="1016" t="s">
        <v>561</v>
      </c>
      <c r="C308" s="1055" t="s">
        <v>322</v>
      </c>
      <c r="D308" s="1092"/>
      <c r="E308" s="1056"/>
      <c r="F308" s="771" t="s">
        <v>414</v>
      </c>
      <c r="G308" s="996" t="s">
        <v>28</v>
      </c>
      <c r="H308" s="756">
        <v>13</v>
      </c>
      <c r="I308" s="766"/>
      <c r="J308" s="729"/>
      <c r="K308" s="729"/>
      <c r="L308" s="729"/>
    </row>
    <row r="309" spans="1:18" s="679" customFormat="1" ht="19.5" customHeight="1">
      <c r="A309" s="770" t="s">
        <v>560</v>
      </c>
      <c r="B309" s="1016" t="s">
        <v>561</v>
      </c>
      <c r="C309" s="1055" t="s">
        <v>50</v>
      </c>
      <c r="D309" s="1092"/>
      <c r="E309" s="1056"/>
      <c r="F309" s="771" t="s">
        <v>414</v>
      </c>
      <c r="G309" s="997" t="s">
        <v>28</v>
      </c>
      <c r="H309" s="846" t="s">
        <v>305</v>
      </c>
      <c r="I309" s="766" t="str">
        <f t="shared" ref="I309:I321" si="45">IF(J309="","",IF(J309="SYSTEM PRICE","",IF(B312=J309,"-","check")))</f>
        <v/>
      </c>
      <c r="J309" s="729"/>
      <c r="K309" s="729"/>
      <c r="L309" s="729"/>
      <c r="N309" s="677"/>
      <c r="O309" s="677"/>
      <c r="Q309" s="677"/>
    </row>
    <row r="310" spans="1:18" s="679" customFormat="1" ht="19.5" customHeight="1">
      <c r="A310" s="770" t="s">
        <v>560</v>
      </c>
      <c r="B310" s="1016" t="s">
        <v>561</v>
      </c>
      <c r="C310" s="1055" t="s">
        <v>134</v>
      </c>
      <c r="D310" s="1092"/>
      <c r="E310" s="1056"/>
      <c r="F310" s="771" t="s">
        <v>414</v>
      </c>
      <c r="G310" s="996" t="s">
        <v>28</v>
      </c>
      <c r="H310" s="773">
        <v>9</v>
      </c>
      <c r="I310" s="766" t="str">
        <f t="shared" si="45"/>
        <v/>
      </c>
      <c r="J310" s="729"/>
      <c r="K310" s="729"/>
      <c r="L310" s="729"/>
      <c r="N310" s="677"/>
      <c r="O310" s="677"/>
      <c r="Q310" s="677"/>
    </row>
    <row r="311" spans="1:18" s="677" customFormat="1" ht="19.5" customHeight="1">
      <c r="A311" s="1089" t="s">
        <v>562</v>
      </c>
      <c r="B311" s="1090"/>
      <c r="C311" s="1090"/>
      <c r="D311" s="1090"/>
      <c r="E311" s="1090"/>
      <c r="F311" s="1090"/>
      <c r="G311" s="1090"/>
      <c r="H311" s="1091"/>
      <c r="I311" s="766" t="str">
        <f t="shared" si="45"/>
        <v/>
      </c>
      <c r="J311" s="729"/>
      <c r="K311" s="729"/>
      <c r="L311" s="729"/>
    </row>
    <row r="312" spans="1:18" s="688" customFormat="1" ht="19.5" customHeight="1">
      <c r="A312" s="1093" t="s">
        <v>563</v>
      </c>
      <c r="B312" s="1094"/>
      <c r="C312" s="1094"/>
      <c r="D312" s="1094"/>
      <c r="E312" s="1094"/>
      <c r="F312" s="1094"/>
      <c r="G312" s="1094"/>
      <c r="H312" s="1095"/>
      <c r="I312" s="766" t="str">
        <f t="shared" si="45"/>
        <v/>
      </c>
      <c r="J312" s="729"/>
      <c r="K312" s="729"/>
      <c r="L312" s="729"/>
      <c r="M312" s="686"/>
      <c r="N312" s="677"/>
      <c r="O312" s="677"/>
      <c r="P312" s="850"/>
      <c r="Q312" s="677"/>
    </row>
    <row r="313" spans="1:18" s="679" customFormat="1" ht="19.5" customHeight="1">
      <c r="A313" s="1064" t="s">
        <v>564</v>
      </c>
      <c r="B313" s="1065"/>
      <c r="C313" s="1065"/>
      <c r="D313" s="1065"/>
      <c r="E313" s="1065"/>
      <c r="F313" s="1065"/>
      <c r="G313" s="1065"/>
      <c r="H313" s="1066"/>
      <c r="I313" s="766" t="str">
        <f t="shared" si="45"/>
        <v/>
      </c>
      <c r="J313" s="765" t="s">
        <v>10</v>
      </c>
      <c r="K313" s="729" t="s">
        <v>11</v>
      </c>
      <c r="L313" s="729" t="s">
        <v>12</v>
      </c>
      <c r="M313" s="700" t="s">
        <v>13</v>
      </c>
      <c r="N313" s="700" t="s">
        <v>14</v>
      </c>
      <c r="O313" s="700" t="s">
        <v>15</v>
      </c>
      <c r="P313" s="700" t="s">
        <v>16</v>
      </c>
      <c r="Q313" s="700" t="s">
        <v>17</v>
      </c>
      <c r="R313" s="769"/>
    </row>
    <row r="314" spans="1:18" s="677" customFormat="1" ht="19.5" customHeight="1">
      <c r="A314" s="1060" t="s">
        <v>565</v>
      </c>
      <c r="B314" s="1061"/>
      <c r="C314" s="1061"/>
      <c r="D314" s="1061"/>
      <c r="E314" s="1061"/>
      <c r="F314" s="1061"/>
      <c r="G314" s="1061"/>
      <c r="H314" s="1062"/>
      <c r="I314" s="766" t="e">
        <f t="shared" si="45"/>
        <v>#DIV/0!</v>
      </c>
      <c r="J314" s="729" t="e">
        <f t="shared" ref="J314:J323" si="46">"USD "&amp;IF(K314&lt;0,"( "&amp;-K314&amp;" )",K314)&amp;" / "&amp;IF(L314&lt;0,"( "&amp;-L314&amp;" )",L314)</f>
        <v>#DIV/0!</v>
      </c>
      <c r="K314" s="729" t="e">
        <f>LOOKUP(1,0/($M314&amp;$N314&amp;$O314&amp;$P314&amp;$Q314=全球运价!$B$7:$B$7&amp;全球运价!$C$7:$C$7&amp;全球运价!$S$7:$S$7&amp;全球运价!$L$7:$L$7&amp;全球运价!$P$7:$P$7),全球运价!D$7:D$7)</f>
        <v>#DIV/0!</v>
      </c>
      <c r="L314" s="729" t="e">
        <f>LOOKUP(1,0/($M314&amp;$N314&amp;$O314&amp;$P314&amp;$Q314=全球运价!$B$7:$B$7&amp;全球运价!$C$7:$C$7&amp;全球运价!$S$7:$S$7&amp;全球运价!$L$7:$L$7&amp;全球运价!$P$7:$P$7),全球运价!E$7:E$7)</f>
        <v>#DIV/0!</v>
      </c>
      <c r="M314" s="677" t="s">
        <v>566</v>
      </c>
      <c r="N314" s="677" t="s">
        <v>566</v>
      </c>
      <c r="O314" s="677" t="s">
        <v>65</v>
      </c>
      <c r="P314" s="677" t="s">
        <v>66</v>
      </c>
      <c r="Q314" s="677" t="s">
        <v>90</v>
      </c>
    </row>
    <row r="315" spans="1:18" s="677" customFormat="1" ht="19.5" customHeight="1">
      <c r="A315" s="1096"/>
      <c r="B315" s="1097"/>
      <c r="C315" s="1097"/>
      <c r="D315" s="1097"/>
      <c r="E315" s="1097"/>
      <c r="F315" s="1097"/>
      <c r="G315" s="1029"/>
      <c r="H315" s="793"/>
      <c r="I315" s="766" t="e">
        <f t="shared" si="45"/>
        <v>#DIV/0!</v>
      </c>
      <c r="J315" s="729" t="e">
        <f t="shared" si="46"/>
        <v>#DIV/0!</v>
      </c>
      <c r="K315" s="729" t="e">
        <f>LOOKUP(1,0/($M315&amp;$N315&amp;$O315&amp;$P315&amp;$Q315=全球运价!$B$7:$B$7&amp;全球运价!$C$7:$C$7&amp;全球运价!$S$7:$S$7&amp;全球运价!$L$7:$L$7&amp;全球运价!$P$7:$P$7),全球运价!D$7:D$7)</f>
        <v>#DIV/0!</v>
      </c>
      <c r="L315" s="729" t="e">
        <f>LOOKUP(1,0/($M315&amp;$N315&amp;$O315&amp;$P315&amp;$Q315=全球运价!$B$7:$B$7&amp;全球运价!$C$7:$C$7&amp;全球运价!$S$7:$S$7&amp;全球运价!$L$7:$L$7&amp;全球运价!$P$7:$P$7),全球运价!E$7:E$7)</f>
        <v>#DIV/0!</v>
      </c>
      <c r="M315" s="677" t="s">
        <v>567</v>
      </c>
      <c r="N315" s="677" t="s">
        <v>567</v>
      </c>
      <c r="O315" s="677" t="s">
        <v>65</v>
      </c>
      <c r="P315" s="677" t="s">
        <v>66</v>
      </c>
      <c r="Q315" s="677" t="s">
        <v>370</v>
      </c>
    </row>
    <row r="316" spans="1:18" s="677" customFormat="1" ht="19.5" customHeight="1">
      <c r="A316" s="715" t="s">
        <v>541</v>
      </c>
      <c r="B316" s="716" t="s">
        <v>19</v>
      </c>
      <c r="C316" s="1068" t="s">
        <v>20</v>
      </c>
      <c r="D316" s="1068"/>
      <c r="E316" s="1068"/>
      <c r="F316" s="718" t="s">
        <v>21</v>
      </c>
      <c r="G316" s="718" t="s">
        <v>22</v>
      </c>
      <c r="H316" s="719" t="s">
        <v>23</v>
      </c>
      <c r="I316" s="766" t="e">
        <f t="shared" si="45"/>
        <v>#DIV/0!</v>
      </c>
      <c r="J316" s="729" t="e">
        <f t="shared" si="46"/>
        <v>#DIV/0!</v>
      </c>
      <c r="K316" s="729" t="e">
        <f>LOOKUP(1,0/($M316&amp;$N316&amp;$O316&amp;$P316&amp;$Q316=全球运价!$B$7:$B$7&amp;全球运价!$C$7:$C$7&amp;全球运价!$S$7:$S$7&amp;全球运价!$L$7:$L$7&amp;全球运价!$P$7:$P$7),全球运价!D$7:D$7)</f>
        <v>#DIV/0!</v>
      </c>
      <c r="L316" s="729" t="e">
        <f>LOOKUP(1,0/($M316&amp;$N316&amp;$O316&amp;$P316&amp;$Q316=全球运价!$B$7:$B$7&amp;全球运价!$C$7:$C$7&amp;全球运价!$S$7:$S$7&amp;全球运价!$L$7:$L$7&amp;全球运价!$P$7:$P$7),全球运价!E$7:E$7)</f>
        <v>#DIV/0!</v>
      </c>
      <c r="M316" s="677" t="s">
        <v>567</v>
      </c>
      <c r="N316" s="677" t="s">
        <v>567</v>
      </c>
      <c r="O316" s="677" t="s">
        <v>65</v>
      </c>
      <c r="P316" s="677" t="s">
        <v>66</v>
      </c>
      <c r="Q316" s="677" t="s">
        <v>568</v>
      </c>
    </row>
    <row r="317" spans="1:18" s="679" customFormat="1" ht="19.5" customHeight="1">
      <c r="A317" s="794" t="s">
        <v>569</v>
      </c>
      <c r="B317" s="1010" t="s">
        <v>3076</v>
      </c>
      <c r="C317" s="1086" t="s">
        <v>570</v>
      </c>
      <c r="D317" s="1087"/>
      <c r="E317" s="1088"/>
      <c r="F317" s="724" t="s">
        <v>571</v>
      </c>
      <c r="G317" s="997" t="s">
        <v>28</v>
      </c>
      <c r="H317" s="774">
        <v>35</v>
      </c>
      <c r="I317" s="766" t="e">
        <f t="shared" si="45"/>
        <v>#DIV/0!</v>
      </c>
      <c r="J317" s="729" t="e">
        <f t="shared" si="46"/>
        <v>#DIV/0!</v>
      </c>
      <c r="K317" s="729" t="e">
        <f>LOOKUP(1,0/($M317&amp;$N317&amp;$O317&amp;$P317&amp;$Q317=全球运价!$B$7:$B$7&amp;全球运价!$C$7:$C$7&amp;全球运价!$S$7:$S$7&amp;全球运价!$L$7:$L$7&amp;全球运价!$P$7:$P$7),全球运价!D$7:D$7)</f>
        <v>#DIV/0!</v>
      </c>
      <c r="L317" s="729" t="e">
        <f>LOOKUP(1,0/($M317&amp;$N317&amp;$O317&amp;$P317&amp;$Q317=全球运价!$B$7:$B$7&amp;全球运价!$C$7:$C$7&amp;全球运价!$S$7:$S$7&amp;全球运价!$L$7:$L$7&amp;全球运价!$P$7:$P$7),全球运价!E$7:E$7)</f>
        <v>#DIV/0!</v>
      </c>
      <c r="M317" s="677" t="s">
        <v>572</v>
      </c>
      <c r="N317" s="677" t="s">
        <v>572</v>
      </c>
      <c r="O317" s="677" t="s">
        <v>65</v>
      </c>
      <c r="P317" s="677" t="s">
        <v>66</v>
      </c>
      <c r="Q317" s="677" t="s">
        <v>90</v>
      </c>
    </row>
    <row r="318" spans="1:18" s="677" customFormat="1" ht="19.5" customHeight="1">
      <c r="A318" s="794" t="s">
        <v>573</v>
      </c>
      <c r="B318" s="1010" t="s">
        <v>574</v>
      </c>
      <c r="C318" s="1086" t="s">
        <v>570</v>
      </c>
      <c r="D318" s="1087"/>
      <c r="E318" s="1088"/>
      <c r="F318" s="724" t="s">
        <v>575</v>
      </c>
      <c r="G318" s="997" t="s">
        <v>28</v>
      </c>
      <c r="H318" s="774">
        <v>14</v>
      </c>
      <c r="I318" s="766" t="e">
        <f t="shared" si="45"/>
        <v>#DIV/0!</v>
      </c>
      <c r="J318" s="729" t="e">
        <f t="shared" si="46"/>
        <v>#DIV/0!</v>
      </c>
      <c r="K318" s="729" t="e">
        <f>LOOKUP(1,0/($M318&amp;$N318&amp;$O318&amp;$P318&amp;$Q318=全球运价!$B$7:$B$7&amp;全球运价!$C$7:$C$7&amp;全球运价!$S$7:$S$7&amp;全球运价!$L$7:$L$7&amp;全球运价!$P$7:$P$7),全球运价!D$7:D$7)</f>
        <v>#DIV/0!</v>
      </c>
      <c r="L318" s="729" t="e">
        <f>LOOKUP(1,0/($M318&amp;$N318&amp;$O318&amp;$P318&amp;$Q318=全球运价!$B$7:$B$7&amp;全球运价!$C$7:$C$7&amp;全球运价!$S$7:$S$7&amp;全球运价!$L$7:$L$7&amp;全球运价!$P$7:$P$7),全球运价!E$7:E$7)</f>
        <v>#DIV/0!</v>
      </c>
      <c r="M318" s="677" t="s">
        <v>576</v>
      </c>
      <c r="N318" s="677" t="s">
        <v>576</v>
      </c>
      <c r="O318" s="677" t="s">
        <v>65</v>
      </c>
      <c r="P318" s="677" t="s">
        <v>66</v>
      </c>
      <c r="Q318" s="677" t="s">
        <v>370</v>
      </c>
    </row>
    <row r="319" spans="1:18" s="677" customFormat="1" ht="19.5" customHeight="1">
      <c r="A319" s="794" t="s">
        <v>577</v>
      </c>
      <c r="B319" s="1010" t="s">
        <v>578</v>
      </c>
      <c r="C319" s="1086" t="s">
        <v>570</v>
      </c>
      <c r="D319" s="1087"/>
      <c r="E319" s="1088"/>
      <c r="F319" s="724" t="s">
        <v>575</v>
      </c>
      <c r="G319" s="997" t="s">
        <v>28</v>
      </c>
      <c r="H319" s="774">
        <v>14</v>
      </c>
      <c r="I319" s="766" t="e">
        <f t="shared" si="45"/>
        <v>#DIV/0!</v>
      </c>
      <c r="J319" s="729" t="e">
        <f t="shared" si="46"/>
        <v>#DIV/0!</v>
      </c>
      <c r="K319" s="729" t="e">
        <f>LOOKUP(1,0/($M319&amp;$N319&amp;$O319&amp;$P319&amp;$Q319=全球运价!$B$7:$B$7&amp;全球运价!$C$7:$C$7&amp;全球运价!$S$7:$S$7&amp;全球运价!$L$7:$L$7&amp;全球运价!$P$7:$P$7),全球运价!D$7:D$7)</f>
        <v>#DIV/0!</v>
      </c>
      <c r="L319" s="729" t="e">
        <f>LOOKUP(1,0/($M319&amp;$N319&amp;$O319&amp;$P319&amp;$Q319=全球运价!$B$7:$B$7&amp;全球运价!$C$7:$C$7&amp;全球运价!$S$7:$S$7&amp;全球运价!$L$7:$L$7&amp;全球运价!$P$7:$P$7),全球运价!E$7:E$7)</f>
        <v>#DIV/0!</v>
      </c>
      <c r="M319" s="677" t="s">
        <v>576</v>
      </c>
      <c r="N319" s="677" t="s">
        <v>576</v>
      </c>
      <c r="O319" s="677" t="s">
        <v>65</v>
      </c>
      <c r="P319" s="677" t="s">
        <v>66</v>
      </c>
      <c r="Q319" s="677" t="s">
        <v>568</v>
      </c>
    </row>
    <row r="320" spans="1:18" s="688" customFormat="1" ht="19.5" customHeight="1">
      <c r="A320" s="750" t="s">
        <v>579</v>
      </c>
      <c r="B320" s="1010" t="s">
        <v>3077</v>
      </c>
      <c r="C320" s="1086" t="s">
        <v>31</v>
      </c>
      <c r="D320" s="1087"/>
      <c r="E320" s="1088"/>
      <c r="F320" s="724" t="s">
        <v>580</v>
      </c>
      <c r="G320" s="997" t="s">
        <v>28</v>
      </c>
      <c r="H320" s="847">
        <v>28</v>
      </c>
      <c r="I320" s="766" t="e">
        <f t="shared" si="45"/>
        <v>#DIV/0!</v>
      </c>
      <c r="J320" s="729" t="e">
        <f t="shared" si="46"/>
        <v>#DIV/0!</v>
      </c>
      <c r="K320" s="729" t="e">
        <f>LOOKUP(1,0/($M320&amp;$N320&amp;$O320&amp;$P320&amp;$Q320=全球运价!$B$7:$B$7&amp;全球运价!$C$7:$C$7&amp;全球运价!$S$7:$S$7&amp;全球运价!$L$7:$L$7&amp;全球运价!$P$7:$P$7),全球运价!D$7:D$7)</f>
        <v>#DIV/0!</v>
      </c>
      <c r="L320" s="729" t="e">
        <f>LOOKUP(1,0/($M320&amp;$N320&amp;$O320&amp;$P320&amp;$Q320=全球运价!$B$7:$B$7&amp;全球运价!$C$7:$C$7&amp;全球运价!$S$7:$S$7&amp;全球运价!$L$7:$L$7&amp;全球运价!$P$7:$P$7),全球运价!E$7:E$7)</f>
        <v>#DIV/0!</v>
      </c>
      <c r="M320" s="677" t="s">
        <v>581</v>
      </c>
      <c r="N320" s="677" t="s">
        <v>567</v>
      </c>
      <c r="O320" s="677" t="s">
        <v>65</v>
      </c>
      <c r="P320" s="677" t="s">
        <v>66</v>
      </c>
      <c r="Q320" s="677" t="s">
        <v>90</v>
      </c>
    </row>
    <row r="321" spans="1:18" s="679" customFormat="1" ht="19.5" customHeight="1">
      <c r="A321" s="794" t="s">
        <v>582</v>
      </c>
      <c r="B321" s="1010" t="s">
        <v>3074</v>
      </c>
      <c r="C321" s="1086" t="s">
        <v>583</v>
      </c>
      <c r="D321" s="1087"/>
      <c r="E321" s="1088"/>
      <c r="F321" s="724" t="s">
        <v>584</v>
      </c>
      <c r="G321" s="997" t="s">
        <v>28</v>
      </c>
      <c r="H321" s="785" t="s">
        <v>585</v>
      </c>
      <c r="I321" s="766" t="e">
        <f t="shared" si="45"/>
        <v>#DIV/0!</v>
      </c>
      <c r="J321" s="729" t="e">
        <f t="shared" si="46"/>
        <v>#DIV/0!</v>
      </c>
      <c r="K321" s="729" t="e">
        <f>LOOKUP(1,0/($M321&amp;$N321&amp;$O321&amp;$P321&amp;$Q321=全球运价!$B$7:$B$7&amp;全球运价!$C$7:$C$7&amp;全球运价!$S$7:$S$7&amp;全球运价!$L$7:$L$7&amp;全球运价!$P$7:$P$7),全球运价!D$7:D$7)</f>
        <v>#DIV/0!</v>
      </c>
      <c r="L321" s="729" t="e">
        <f>LOOKUP(1,0/($M321&amp;$N321&amp;$O321&amp;$P321&amp;$Q321=全球运价!$B$7:$B$7&amp;全球运价!$C$7:$C$7&amp;全球运价!$S$7:$S$7&amp;全球运价!$L$7:$L$7&amp;全球运价!$P$7:$P$7),全球运价!E$7:E$7)</f>
        <v>#DIV/0!</v>
      </c>
      <c r="M321" s="677" t="s">
        <v>586</v>
      </c>
      <c r="N321" s="677" t="s">
        <v>567</v>
      </c>
      <c r="O321" s="677" t="s">
        <v>65</v>
      </c>
      <c r="P321" s="677" t="s">
        <v>66</v>
      </c>
      <c r="Q321" s="677" t="s">
        <v>90</v>
      </c>
    </row>
    <row r="322" spans="1:18" s="688" customFormat="1" ht="19.5" customHeight="1">
      <c r="A322" s="794" t="s">
        <v>587</v>
      </c>
      <c r="B322" s="1010" t="s">
        <v>3073</v>
      </c>
      <c r="C322" s="1086" t="s">
        <v>583</v>
      </c>
      <c r="D322" s="1087"/>
      <c r="E322" s="1088"/>
      <c r="F322" s="724" t="s">
        <v>584</v>
      </c>
      <c r="G322" s="997" t="s">
        <v>28</v>
      </c>
      <c r="H322" s="785" t="s">
        <v>585</v>
      </c>
      <c r="I322" s="766" t="e">
        <f>IF(J322="","",IF(J322="SYSTEM PRICE","",IF(#REF!=J322,"-","check")))</f>
        <v>#REF!</v>
      </c>
      <c r="J322" s="729" t="str">
        <f t="shared" si="46"/>
        <v>USD 100 / 110</v>
      </c>
      <c r="K322" s="729">
        <v>100</v>
      </c>
      <c r="L322" s="729">
        <v>110</v>
      </c>
      <c r="M322" s="677" t="s">
        <v>588</v>
      </c>
      <c r="N322" s="677" t="s">
        <v>576</v>
      </c>
      <c r="O322" s="677" t="s">
        <v>65</v>
      </c>
      <c r="P322" s="677" t="s">
        <v>66</v>
      </c>
      <c r="Q322" s="677" t="s">
        <v>90</v>
      </c>
    </row>
    <row r="323" spans="1:18" s="688" customFormat="1" ht="19.5" customHeight="1">
      <c r="A323" s="794" t="s">
        <v>589</v>
      </c>
      <c r="B323" s="1010" t="s">
        <v>590</v>
      </c>
      <c r="C323" s="1086" t="s">
        <v>570</v>
      </c>
      <c r="D323" s="1087"/>
      <c r="E323" s="1088"/>
      <c r="F323" s="724" t="s">
        <v>575</v>
      </c>
      <c r="G323" s="1031" t="s">
        <v>567</v>
      </c>
      <c r="H323" s="785" t="s">
        <v>505</v>
      </c>
      <c r="I323" s="766" t="str">
        <f>IF(J323="","",IF(J323="SYSTEM PRICE","",IF(B325=J323,"-","check")))</f>
        <v>check</v>
      </c>
      <c r="J323" s="729" t="str">
        <f t="shared" si="46"/>
        <v>USD 150 / 160</v>
      </c>
      <c r="K323" s="729">
        <v>150</v>
      </c>
      <c r="L323" s="729">
        <v>160</v>
      </c>
      <c r="M323" s="677" t="s">
        <v>591</v>
      </c>
      <c r="N323" s="677" t="s">
        <v>576</v>
      </c>
      <c r="O323" s="677" t="s">
        <v>65</v>
      </c>
      <c r="P323" s="677" t="s">
        <v>66</v>
      </c>
      <c r="Q323" s="677" t="s">
        <v>90</v>
      </c>
    </row>
    <row r="324" spans="1:18" s="677" customFormat="1" ht="19.5" customHeight="1">
      <c r="A324" s="794" t="s">
        <v>592</v>
      </c>
      <c r="B324" s="1010" t="s">
        <v>593</v>
      </c>
      <c r="C324" s="1086" t="s">
        <v>570</v>
      </c>
      <c r="D324" s="1087"/>
      <c r="E324" s="1088"/>
      <c r="F324" s="724" t="s">
        <v>575</v>
      </c>
      <c r="G324" s="1031" t="s">
        <v>567</v>
      </c>
      <c r="H324" s="785" t="s">
        <v>505</v>
      </c>
      <c r="I324" s="766"/>
      <c r="J324" s="729"/>
      <c r="K324" s="729"/>
      <c r="L324" s="729"/>
    </row>
    <row r="325" spans="1:18" s="689" customFormat="1" ht="19.5" customHeight="1">
      <c r="A325" s="794" t="s">
        <v>594</v>
      </c>
      <c r="B325" s="1010" t="s">
        <v>3075</v>
      </c>
      <c r="C325" s="1086" t="s">
        <v>583</v>
      </c>
      <c r="D325" s="1087"/>
      <c r="E325" s="1088"/>
      <c r="F325" s="724" t="s">
        <v>584</v>
      </c>
      <c r="G325" s="1031" t="s">
        <v>576</v>
      </c>
      <c r="H325" s="774">
        <v>46</v>
      </c>
      <c r="I325" s="766" t="str">
        <f t="shared" ref="I325:I338" si="47">IF(J325="","",IF(J325="SYSTEM PRICE","",IF(B328=J325,"-","check")))</f>
        <v/>
      </c>
      <c r="J325" s="729"/>
      <c r="K325" s="729"/>
      <c r="L325" s="729"/>
      <c r="M325" s="677"/>
      <c r="N325" s="677"/>
      <c r="O325" s="677"/>
      <c r="P325" s="677"/>
      <c r="Q325" s="677"/>
    </row>
    <row r="326" spans="1:18" s="677" customFormat="1" ht="19.5" customHeight="1">
      <c r="A326" s="1089" t="s">
        <v>178</v>
      </c>
      <c r="B326" s="1090"/>
      <c r="C326" s="1090"/>
      <c r="D326" s="1090"/>
      <c r="E326" s="1090"/>
      <c r="F326" s="1090"/>
      <c r="G326" s="1090"/>
      <c r="H326" s="1091"/>
      <c r="I326" s="766" t="str">
        <f t="shared" si="47"/>
        <v/>
      </c>
      <c r="J326" s="729"/>
      <c r="K326" s="729"/>
      <c r="L326" s="729"/>
    </row>
    <row r="327" spans="1:18" s="677" customFormat="1" ht="19.5" customHeight="1">
      <c r="A327" s="820" t="s">
        <v>595</v>
      </c>
      <c r="B327" s="824"/>
      <c r="C327" s="824"/>
      <c r="D327" s="824"/>
      <c r="E327" s="824"/>
      <c r="F327" s="824"/>
      <c r="G327" s="824"/>
      <c r="H327" s="803"/>
      <c r="I327" s="766" t="str">
        <f t="shared" si="47"/>
        <v/>
      </c>
      <c r="J327" s="729"/>
      <c r="K327" s="729"/>
      <c r="L327" s="729"/>
    </row>
    <row r="328" spans="1:18" s="677" customFormat="1" ht="19.5" customHeight="1">
      <c r="A328" s="1064" t="s">
        <v>596</v>
      </c>
      <c r="B328" s="1065"/>
      <c r="C328" s="1065"/>
      <c r="D328" s="1065"/>
      <c r="E328" s="1065"/>
      <c r="F328" s="1065"/>
      <c r="G328" s="1065"/>
      <c r="H328" s="1066"/>
      <c r="I328" s="766" t="str">
        <f t="shared" si="47"/>
        <v/>
      </c>
      <c r="J328" s="765" t="s">
        <v>10</v>
      </c>
      <c r="K328" s="729"/>
      <c r="L328" s="729"/>
    </row>
    <row r="329" spans="1:18" s="677" customFormat="1" ht="19.5" customHeight="1">
      <c r="A329" s="1060" t="s">
        <v>565</v>
      </c>
      <c r="B329" s="1061"/>
      <c r="C329" s="1061"/>
      <c r="D329" s="1061"/>
      <c r="E329" s="1061"/>
      <c r="F329" s="1061"/>
      <c r="G329" s="1061"/>
      <c r="H329" s="1062"/>
      <c r="I329" s="766" t="e">
        <f t="shared" si="47"/>
        <v>#DIV/0!</v>
      </c>
      <c r="J329" s="729" t="e">
        <f t="shared" ref="J329:J331" si="48">"USD "&amp;IF(K329&lt;0,"( "&amp;-K329&amp;" )",K329)&amp;" / "&amp;IF(L329&lt;0,"( "&amp;-L329&amp;" )",L329)</f>
        <v>#DIV/0!</v>
      </c>
      <c r="K329" s="729" t="e">
        <f>LOOKUP(1,0/($M329&amp;$N329&amp;$O329&amp;$P329&amp;$Q329=全球运价!$B$7:$B$7&amp;全球运价!$C$7:$C$7&amp;全球运价!$S$7:$S$7&amp;全球运价!$L$7:$L$7&amp;全球运价!$P$7:$P$7),全球运价!D$7:D$7)</f>
        <v>#DIV/0!</v>
      </c>
      <c r="L329" s="729" t="e">
        <f>LOOKUP(1,0/($M329&amp;$N329&amp;$O329&amp;$P329&amp;$Q329=全球运价!$B$7:$B$7&amp;全球运价!$C$7:$C$7&amp;全球运价!$S$7:$S$7&amp;全球运价!$L$7:$L$7&amp;全球运价!$P$7:$P$7),全球运价!E$7:E$7)</f>
        <v>#DIV/0!</v>
      </c>
      <c r="M329" s="677" t="s">
        <v>597</v>
      </c>
      <c r="N329" s="677" t="s">
        <v>597</v>
      </c>
      <c r="O329" s="677" t="s">
        <v>65</v>
      </c>
      <c r="P329" s="677" t="s">
        <v>66</v>
      </c>
      <c r="Q329" s="677" t="s">
        <v>90</v>
      </c>
    </row>
    <row r="330" spans="1:18" s="677" customFormat="1" ht="19.5" customHeight="1">
      <c r="A330" s="1084"/>
      <c r="B330" s="1085"/>
      <c r="C330" s="1085"/>
      <c r="D330" s="1085"/>
      <c r="E330" s="1085"/>
      <c r="F330" s="1085"/>
      <c r="G330" s="1028"/>
      <c r="H330" s="851"/>
      <c r="I330" s="766" t="e">
        <f t="shared" si="47"/>
        <v>#DIV/0!</v>
      </c>
      <c r="J330" s="729" t="e">
        <f t="shared" si="48"/>
        <v>#DIV/0!</v>
      </c>
      <c r="K330" s="729" t="e">
        <f>LOOKUP(1,0/($M330&amp;$N330&amp;$O330&amp;$P330&amp;$Q330=全球运价!$B$7:$B$7&amp;全球运价!$C$7:$C$7&amp;全球运价!$S$7:$S$7&amp;全球运价!$L$7:$L$7&amp;全球运价!$P$7:$P$7),全球运价!D$7:D$7)</f>
        <v>#DIV/0!</v>
      </c>
      <c r="L330" s="729" t="e">
        <f>LOOKUP(1,0/($M330&amp;$N330&amp;$O330&amp;$P330&amp;$Q330=全球运价!$B$7:$B$7&amp;全球运价!$C$7:$C$7&amp;全球运价!$S$7:$S$7&amp;全球运价!$L$7:$L$7&amp;全球运价!$P$7:$P$7),全球运价!E$7:E$7)</f>
        <v>#DIV/0!</v>
      </c>
      <c r="M330" s="677" t="s">
        <v>598</v>
      </c>
      <c r="N330" s="677" t="s">
        <v>597</v>
      </c>
      <c r="O330" s="677" t="s">
        <v>65</v>
      </c>
      <c r="P330" s="677" t="s">
        <v>66</v>
      </c>
      <c r="Q330" s="677" t="s">
        <v>90</v>
      </c>
    </row>
    <row r="331" spans="1:18" s="690" customFormat="1" ht="19.5" customHeight="1">
      <c r="A331" s="852" t="s">
        <v>599</v>
      </c>
      <c r="B331" s="716" t="s">
        <v>19</v>
      </c>
      <c r="C331" s="1068" t="s">
        <v>197</v>
      </c>
      <c r="D331" s="1068"/>
      <c r="E331" s="718" t="s">
        <v>20</v>
      </c>
      <c r="F331" s="718" t="s">
        <v>21</v>
      </c>
      <c r="G331" s="718" t="s">
        <v>22</v>
      </c>
      <c r="H331" s="853" t="s">
        <v>23</v>
      </c>
      <c r="I331" s="766" t="e">
        <f t="shared" si="47"/>
        <v>#DIV/0!</v>
      </c>
      <c r="J331" s="729" t="e">
        <f t="shared" si="48"/>
        <v>#DIV/0!</v>
      </c>
      <c r="K331" s="729" t="e">
        <f>LOOKUP(1,0/($M331&amp;$N331&amp;$O331&amp;$P331&amp;$Q331=全球运价!$B$7:$B$7&amp;全球运价!$C$7:$C$7&amp;全球运价!$S$7:$S$7&amp;全球运价!$L$7:$L$7&amp;全球运价!$P$7:$P$7),全球运价!D$7:D$7)</f>
        <v>#DIV/0!</v>
      </c>
      <c r="L331" s="729" t="e">
        <f>LOOKUP(1,0/($M331&amp;$N331&amp;$O331&amp;$P331&amp;$Q331=全球运价!$B$7:$B$7&amp;全球运价!$C$7:$C$7&amp;全球运价!$S$7:$S$7&amp;全球运价!$L$7:$L$7&amp;全球运价!$P$7:$P$7),全球运价!E$7:E$7)</f>
        <v>#DIV/0!</v>
      </c>
      <c r="M331" s="677" t="s">
        <v>600</v>
      </c>
      <c r="N331" s="677" t="s">
        <v>597</v>
      </c>
      <c r="O331" s="677" t="s">
        <v>65</v>
      </c>
      <c r="P331" s="677" t="s">
        <v>66</v>
      </c>
      <c r="Q331" s="677" t="s">
        <v>90</v>
      </c>
    </row>
    <row r="332" spans="1:18" s="679" customFormat="1" ht="19.5" customHeight="1">
      <c r="A332" s="840" t="s">
        <v>601</v>
      </c>
      <c r="B332" s="804" t="s">
        <v>3259</v>
      </c>
      <c r="C332" s="1055">
        <v>0</v>
      </c>
      <c r="D332" s="1056"/>
      <c r="E332" s="784" t="s">
        <v>570</v>
      </c>
      <c r="F332" s="771" t="s">
        <v>513</v>
      </c>
      <c r="G332" s="995" t="s">
        <v>28</v>
      </c>
      <c r="H332" s="773" t="s">
        <v>602</v>
      </c>
      <c r="I332" s="766" t="str">
        <f t="shared" si="47"/>
        <v/>
      </c>
      <c r="J332" s="729"/>
      <c r="K332" s="729"/>
      <c r="L332" s="729"/>
      <c r="N332" s="677"/>
      <c r="O332" s="677"/>
      <c r="Q332" s="677"/>
    </row>
    <row r="333" spans="1:18" s="677" customFormat="1" ht="19.5" customHeight="1">
      <c r="A333" s="840" t="s">
        <v>603</v>
      </c>
      <c r="B333" s="804" t="s">
        <v>3259</v>
      </c>
      <c r="C333" s="1055">
        <v>0</v>
      </c>
      <c r="D333" s="1056"/>
      <c r="E333" s="784" t="s">
        <v>570</v>
      </c>
      <c r="F333" s="771" t="s">
        <v>513</v>
      </c>
      <c r="G333" s="1027" t="s">
        <v>597</v>
      </c>
      <c r="H333" s="773" t="s">
        <v>604</v>
      </c>
      <c r="I333" s="766" t="str">
        <f t="shared" si="47"/>
        <v/>
      </c>
      <c r="J333" s="729"/>
      <c r="K333" s="729"/>
      <c r="L333" s="729"/>
    </row>
    <row r="334" spans="1:18" s="679" customFormat="1" ht="19.5" customHeight="1">
      <c r="A334" s="840" t="s">
        <v>605</v>
      </c>
      <c r="B334" s="804" t="s">
        <v>3260</v>
      </c>
      <c r="C334" s="1055">
        <v>0</v>
      </c>
      <c r="D334" s="1056"/>
      <c r="E334" s="784" t="s">
        <v>570</v>
      </c>
      <c r="F334" s="771" t="s">
        <v>513</v>
      </c>
      <c r="G334" s="1027" t="s">
        <v>597</v>
      </c>
      <c r="H334" s="773" t="s">
        <v>606</v>
      </c>
      <c r="I334" s="766" t="str">
        <f t="shared" si="47"/>
        <v/>
      </c>
      <c r="J334" s="729"/>
      <c r="K334" s="729"/>
      <c r="L334" s="729"/>
      <c r="N334" s="677"/>
      <c r="O334" s="677"/>
      <c r="Q334" s="677"/>
    </row>
    <row r="335" spans="1:18" s="679" customFormat="1" ht="19.5" customHeight="1">
      <c r="A335" s="820" t="s">
        <v>607</v>
      </c>
      <c r="B335" s="740"/>
      <c r="C335" s="740"/>
      <c r="D335" s="740"/>
      <c r="E335"/>
      <c r="F335" s="740"/>
      <c r="G335" s="730"/>
      <c r="H335" s="741"/>
      <c r="I335" s="766" t="str">
        <f t="shared" si="47"/>
        <v/>
      </c>
      <c r="J335" s="765" t="s">
        <v>10</v>
      </c>
      <c r="K335" s="729" t="s">
        <v>11</v>
      </c>
      <c r="L335" s="729" t="s">
        <v>12</v>
      </c>
      <c r="M335" s="700" t="s">
        <v>13</v>
      </c>
      <c r="N335" s="700" t="s">
        <v>14</v>
      </c>
      <c r="O335" s="700" t="s">
        <v>15</v>
      </c>
      <c r="P335" s="700" t="s">
        <v>16</v>
      </c>
      <c r="Q335" s="700" t="s">
        <v>17</v>
      </c>
      <c r="R335" s="769"/>
    </row>
    <row r="336" spans="1:18" s="677" customFormat="1" ht="19.5" customHeight="1">
      <c r="A336" s="1060" t="s">
        <v>608</v>
      </c>
      <c r="B336" s="1061"/>
      <c r="C336" s="1061"/>
      <c r="D336" s="1061"/>
      <c r="E336" s="1061"/>
      <c r="F336" s="1061"/>
      <c r="G336" s="1061"/>
      <c r="H336" s="1062"/>
      <c r="I336" s="766" t="e">
        <f t="shared" si="47"/>
        <v>#DIV/0!</v>
      </c>
      <c r="J336" s="729" t="e">
        <f t="shared" ref="J336:J344" si="49">"USD "&amp;IF(K336&lt;0,"( "&amp;-K336&amp;" )",K336)&amp;" / "&amp;IF(L336&lt;0,"( "&amp;-L336&amp;" )",L336)</f>
        <v>#DIV/0!</v>
      </c>
      <c r="K336" s="729" t="e">
        <f>LOOKUP(1,0/($M336&amp;$N336&amp;$O336&amp;$P336&amp;$Q336=全球运价!$B$7:$B$7&amp;全球运价!$C$7:$C$7&amp;全球运价!$S$7:$S$7&amp;全球运价!$L$7:$L$7&amp;全球运价!$P$7:$P$7),全球运价!D$7:D$7)</f>
        <v>#DIV/0!</v>
      </c>
      <c r="L336" s="729" t="e">
        <f>LOOKUP(1,0/($M336&amp;$N336&amp;$O336&amp;$P336&amp;$Q336=全球运价!$B$7:$B$7&amp;全球运价!$C$7:$C$7&amp;全球运价!$S$7:$S$7&amp;全球运价!$L$7:$L$7&amp;全球运价!$P$7:$P$7),全球运价!E$7:E$7)</f>
        <v>#DIV/0!</v>
      </c>
      <c r="M336" s="677" t="s">
        <v>609</v>
      </c>
      <c r="N336" s="677" t="s">
        <v>609</v>
      </c>
      <c r="O336" s="677" t="s">
        <v>65</v>
      </c>
      <c r="P336" s="677" t="s">
        <v>66</v>
      </c>
      <c r="Q336" s="677" t="s">
        <v>263</v>
      </c>
    </row>
    <row r="337" spans="1:18" s="677" customFormat="1" ht="19.5" customHeight="1">
      <c r="A337" s="1084"/>
      <c r="B337" s="1085"/>
      <c r="C337" s="1085"/>
      <c r="D337" s="1085"/>
      <c r="E337" s="1085"/>
      <c r="F337" s="1085"/>
      <c r="G337" s="1028"/>
      <c r="H337" s="851"/>
      <c r="I337" s="766" t="e">
        <f t="shared" si="47"/>
        <v>#DIV/0!</v>
      </c>
      <c r="J337" s="729" t="e">
        <f t="shared" si="49"/>
        <v>#DIV/0!</v>
      </c>
      <c r="K337" s="729" t="e">
        <f>LOOKUP(1,0/($M337&amp;$N337&amp;$O337&amp;$P337&amp;$Q337=全球运价!$B$7:$B$7&amp;全球运价!$C$7:$C$7&amp;全球运价!$S$7:$S$7&amp;全球运价!$L$7:$L$7&amp;全球运价!$P$7:$P$7),全球运价!D$7:D$7)</f>
        <v>#DIV/0!</v>
      </c>
      <c r="L337" s="729" t="e">
        <f>LOOKUP(1,0/($M337&amp;$N337&amp;$O337&amp;$P337&amp;$Q337=全球运价!$B$7:$B$7&amp;全球运价!$C$7:$C$7&amp;全球运价!$S$7:$S$7&amp;全球运价!$L$7:$L$7&amp;全球运价!$P$7:$P$7),全球运价!E$7:E$7)</f>
        <v>#DIV/0!</v>
      </c>
      <c r="M337" s="677" t="s">
        <v>610</v>
      </c>
      <c r="N337" s="677" t="s">
        <v>609</v>
      </c>
      <c r="O337" s="677" t="s">
        <v>65</v>
      </c>
      <c r="P337" s="677" t="s">
        <v>66</v>
      </c>
      <c r="Q337" s="677" t="s">
        <v>90</v>
      </c>
    </row>
    <row r="338" spans="1:18" s="677" customFormat="1" ht="19.5" customHeight="1">
      <c r="A338" s="852" t="s">
        <v>611</v>
      </c>
      <c r="B338" s="716" t="s">
        <v>19</v>
      </c>
      <c r="C338" s="1071" t="s">
        <v>612</v>
      </c>
      <c r="D338" s="1071"/>
      <c r="E338" s="718" t="s">
        <v>20</v>
      </c>
      <c r="F338" s="718" t="s">
        <v>21</v>
      </c>
      <c r="G338" s="718" t="s">
        <v>22</v>
      </c>
      <c r="H338" s="853" t="s">
        <v>23</v>
      </c>
      <c r="I338" s="766" t="e">
        <f t="shared" si="47"/>
        <v>#DIV/0!</v>
      </c>
      <c r="J338" s="729" t="e">
        <f t="shared" si="49"/>
        <v>#DIV/0!</v>
      </c>
      <c r="K338" s="729" t="e">
        <f>LOOKUP(1,0/($M338&amp;$N338&amp;$O338&amp;$P338&amp;$Q338=全球运价!$B$7:$B$7&amp;全球运价!$C$7:$C$7&amp;全球运价!$S$7:$S$7&amp;全球运价!$L$7:$L$7&amp;全球运价!$P$7:$P$7),全球运价!D$7:D$7)</f>
        <v>#DIV/0!</v>
      </c>
      <c r="L338" s="729" t="e">
        <f>LOOKUP(1,0/($M338&amp;$N338&amp;$O338&amp;$P338&amp;$Q338=全球运价!$B$7:$B$7&amp;全球运价!$C$7:$C$7&amp;全球运价!$S$7:$S$7&amp;全球运价!$L$7:$L$7&amp;全球运价!$P$7:$P$7),全球运价!E$7:E$7)</f>
        <v>#DIV/0!</v>
      </c>
      <c r="M338" s="677" t="s">
        <v>613</v>
      </c>
      <c r="N338" s="677" t="s">
        <v>613</v>
      </c>
      <c r="O338" s="677" t="s">
        <v>65</v>
      </c>
      <c r="P338" s="677" t="s">
        <v>66</v>
      </c>
      <c r="Q338" s="677" t="s">
        <v>263</v>
      </c>
    </row>
    <row r="339" spans="1:18" s="677" customFormat="1" ht="19.5" customHeight="1">
      <c r="A339" s="770" t="s">
        <v>614</v>
      </c>
      <c r="B339" s="804" t="s">
        <v>3261</v>
      </c>
      <c r="C339" s="1055">
        <v>0</v>
      </c>
      <c r="D339" s="1056"/>
      <c r="E339" s="755" t="s">
        <v>31</v>
      </c>
      <c r="F339" s="771" t="s">
        <v>615</v>
      </c>
      <c r="G339" s="995" t="s">
        <v>28</v>
      </c>
      <c r="H339" s="773" t="s">
        <v>397</v>
      </c>
      <c r="I339" s="766"/>
      <c r="J339" s="729"/>
      <c r="K339" s="729"/>
      <c r="L339" s="729"/>
    </row>
    <row r="340" spans="1:18" s="677" customFormat="1" ht="19.5" customHeight="1">
      <c r="A340" s="770" t="s">
        <v>616</v>
      </c>
      <c r="B340" s="804" t="s">
        <v>3262</v>
      </c>
      <c r="C340" s="1055"/>
      <c r="D340" s="1056"/>
      <c r="E340" s="755" t="s">
        <v>50</v>
      </c>
      <c r="F340" s="771" t="s">
        <v>617</v>
      </c>
      <c r="G340" s="995" t="s">
        <v>28</v>
      </c>
      <c r="H340" s="773" t="s">
        <v>618</v>
      </c>
      <c r="I340" s="766" t="e">
        <f t="shared" ref="I340:I347" si="50">IF(J340="","",IF(J340="SYSTEM PRICE","",IF(B343=J340,"-","check")))</f>
        <v>#DIV/0!</v>
      </c>
      <c r="J340" s="729" t="e">
        <f t="shared" si="49"/>
        <v>#DIV/0!</v>
      </c>
      <c r="K340" s="729" t="e">
        <f>LOOKUP(1,0/($M340&amp;$N340&amp;$O340&amp;$P340&amp;$Q340=全球运价!$B$7:$B$7&amp;全球运价!$C$7:$C$7&amp;全球运价!$S$7:$S$7&amp;全球运价!$L$7:$L$7&amp;全球运价!$P$7:$P$7),全球运价!D$7:D$7)</f>
        <v>#DIV/0!</v>
      </c>
      <c r="L340" s="729" t="e">
        <f>LOOKUP(1,0/($M340&amp;$N340&amp;$O340&amp;$P340&amp;$Q340=全球运价!$B$7:$B$7&amp;全球运价!$C$7:$C$7&amp;全球运价!$S$7:$S$7&amp;全球运价!$L$7:$L$7&amp;全球运价!$P$7:$P$7),全球运价!E$7:E$7)</f>
        <v>#DIV/0!</v>
      </c>
      <c r="M340" s="677" t="s">
        <v>619</v>
      </c>
      <c r="N340" s="677" t="s">
        <v>613</v>
      </c>
      <c r="O340" s="677" t="s">
        <v>65</v>
      </c>
      <c r="P340" s="677" t="s">
        <v>66</v>
      </c>
      <c r="Q340" s="677" t="s">
        <v>90</v>
      </c>
    </row>
    <row r="341" spans="1:18" s="677" customFormat="1" ht="19.5" customHeight="1">
      <c r="A341" s="770" t="s">
        <v>620</v>
      </c>
      <c r="B341" s="804" t="s">
        <v>3261</v>
      </c>
      <c r="C341" s="1055">
        <v>0</v>
      </c>
      <c r="D341" s="1056"/>
      <c r="E341" s="755" t="s">
        <v>31</v>
      </c>
      <c r="F341" s="771" t="s">
        <v>621</v>
      </c>
      <c r="G341" s="995" t="s">
        <v>28</v>
      </c>
      <c r="H341" s="773" t="s">
        <v>622</v>
      </c>
      <c r="I341" s="766" t="e">
        <f t="shared" si="50"/>
        <v>#DIV/0!</v>
      </c>
      <c r="J341" s="729" t="e">
        <f t="shared" si="49"/>
        <v>#DIV/0!</v>
      </c>
      <c r="K341" s="729" t="e">
        <f>LOOKUP(1,0/($M341&amp;$N341&amp;$O341&amp;$P341&amp;$Q341=全球运价!$B$7:$B$7&amp;全球运价!$C$7:$C$7&amp;全球运价!$S$7:$S$7&amp;全球运价!$L$7:$L$7&amp;全球运价!$P$7:$P$7),全球运价!D$7:D$7)</f>
        <v>#DIV/0!</v>
      </c>
      <c r="L341" s="729" t="e">
        <f>LOOKUP(1,0/($M341&amp;$N341&amp;$O341&amp;$P341&amp;$Q341=全球运价!$B$7:$B$7&amp;全球运价!$C$7:$C$7&amp;全球运价!$S$7:$S$7&amp;全球运价!$L$7:$L$7&amp;全球运价!$P$7:$P$7),全球运价!E$7:E$7)</f>
        <v>#DIV/0!</v>
      </c>
      <c r="M341" s="677" t="s">
        <v>623</v>
      </c>
      <c r="N341" s="677" t="s">
        <v>624</v>
      </c>
      <c r="O341" s="677" t="s">
        <v>65</v>
      </c>
      <c r="P341" s="677" t="s">
        <v>66</v>
      </c>
      <c r="Q341" s="677" t="s">
        <v>90</v>
      </c>
    </row>
    <row r="342" spans="1:18" s="677" customFormat="1" ht="19.5" customHeight="1">
      <c r="A342" s="770" t="s">
        <v>625</v>
      </c>
      <c r="B342" s="804" t="s">
        <v>3263</v>
      </c>
      <c r="C342" s="1055">
        <v>0</v>
      </c>
      <c r="D342" s="1056"/>
      <c r="E342" s="755" t="s">
        <v>31</v>
      </c>
      <c r="F342" s="771" t="s">
        <v>621</v>
      </c>
      <c r="G342" s="1027" t="s">
        <v>613</v>
      </c>
      <c r="H342" s="773" t="s">
        <v>626</v>
      </c>
      <c r="I342" s="766" t="e">
        <f t="shared" si="50"/>
        <v>#DIV/0!</v>
      </c>
      <c r="J342" s="729" t="e">
        <f t="shared" si="49"/>
        <v>#DIV/0!</v>
      </c>
      <c r="K342" s="729" t="e">
        <f>LOOKUP(1,0/($M342&amp;$N342&amp;$O342&amp;$P342&amp;$Q342=全球运价!$B$7:$B$7&amp;全球运价!$C$7:$C$7&amp;全球运价!$S$7:$S$7&amp;全球运价!$L$7:$L$7&amp;全球运价!$P$7:$P$7),全球运价!D$7:D$7)</f>
        <v>#DIV/0!</v>
      </c>
      <c r="L342" s="729" t="e">
        <f>LOOKUP(1,0/($M342&amp;$N342&amp;$O342&amp;$P342&amp;$Q342=全球运价!$B$7:$B$7&amp;全球运价!$C$7:$C$7&amp;全球运价!$S$7:$S$7&amp;全球运价!$L$7:$L$7&amp;全球运价!$P$7:$P$7),全球运价!E$7:E$7)</f>
        <v>#DIV/0!</v>
      </c>
      <c r="M342" s="677" t="s">
        <v>624</v>
      </c>
      <c r="N342" s="677" t="s">
        <v>624</v>
      </c>
      <c r="O342" s="677" t="s">
        <v>65</v>
      </c>
      <c r="P342" s="677" t="s">
        <v>66</v>
      </c>
      <c r="Q342" s="677" t="s">
        <v>90</v>
      </c>
    </row>
    <row r="343" spans="1:18" s="691" customFormat="1" ht="19.5" customHeight="1">
      <c r="A343" s="770" t="s">
        <v>627</v>
      </c>
      <c r="B343" s="804" t="s">
        <v>3264</v>
      </c>
      <c r="C343" s="1055"/>
      <c r="D343" s="1056"/>
      <c r="E343" s="755" t="s">
        <v>31</v>
      </c>
      <c r="F343" s="771" t="s">
        <v>621</v>
      </c>
      <c r="G343" s="1027" t="s">
        <v>613</v>
      </c>
      <c r="H343" s="773" t="s">
        <v>626</v>
      </c>
      <c r="I343" s="766" t="e">
        <f t="shared" si="50"/>
        <v>#DIV/0!</v>
      </c>
      <c r="J343" s="729" t="e">
        <f t="shared" si="49"/>
        <v>#DIV/0!</v>
      </c>
      <c r="K343" s="729" t="e">
        <f>LOOKUP(1,0/($M343&amp;$N343&amp;$O343&amp;$P343&amp;$Q343=全球运价!$B$7:$B$7&amp;全球运价!$C$7:$C$7&amp;全球运价!$S$7:$S$7&amp;全球运价!$L$7:$L$7&amp;全球运价!$P$7:$P$7),全球运价!D$7:D$7)</f>
        <v>#DIV/0!</v>
      </c>
      <c r="L343" s="729" t="e">
        <f>LOOKUP(1,0/($M343&amp;$N343&amp;$O343&amp;$P343&amp;$Q343=全球运价!$B$7:$B$7&amp;全球运价!$C$7:$C$7&amp;全球运价!$S$7:$S$7&amp;全球运价!$L$7:$L$7&amp;全球运价!$P$7:$P$7),全球运价!E$7:E$7)</f>
        <v>#DIV/0!</v>
      </c>
      <c r="M343" s="677" t="s">
        <v>628</v>
      </c>
      <c r="N343" s="677" t="s">
        <v>613</v>
      </c>
      <c r="O343" s="677" t="s">
        <v>65</v>
      </c>
      <c r="P343" s="677" t="s">
        <v>66</v>
      </c>
      <c r="Q343" s="677" t="s">
        <v>90</v>
      </c>
    </row>
    <row r="344" spans="1:18" s="677" customFormat="1" ht="19.5" customHeight="1">
      <c r="A344" s="770" t="s">
        <v>629</v>
      </c>
      <c r="B344" s="804" t="s">
        <v>3267</v>
      </c>
      <c r="C344" s="1055">
        <v>0</v>
      </c>
      <c r="D344" s="1056"/>
      <c r="E344" s="755" t="s">
        <v>134</v>
      </c>
      <c r="F344" s="771" t="s">
        <v>313</v>
      </c>
      <c r="G344" s="995" t="s">
        <v>624</v>
      </c>
      <c r="H344" s="756">
        <v>28</v>
      </c>
      <c r="I344" s="766" t="e">
        <f t="shared" si="50"/>
        <v>#DIV/0!</v>
      </c>
      <c r="J344" s="729" t="e">
        <f t="shared" si="49"/>
        <v>#DIV/0!</v>
      </c>
      <c r="K344" s="729" t="e">
        <f>LOOKUP(1,0/($M344&amp;$N344&amp;$O344&amp;$P344&amp;$Q344=全球运价!$B$7:$B$7&amp;全球运价!$C$7:$C$7&amp;全球运价!$S$7:$S$7&amp;全球运价!$L$7:$L$7&amp;全球运价!$P$7:$P$7),全球运价!D$7:D$7)</f>
        <v>#DIV/0!</v>
      </c>
      <c r="L344" s="729" t="e">
        <f>LOOKUP(1,0/($M344&amp;$N344&amp;$O344&amp;$P344&amp;$Q344=全球运价!$B$7:$B$7&amp;全球运价!$C$7:$C$7&amp;全球运价!$S$7:$S$7&amp;全球运价!$L$7:$L$7&amp;全球运价!$P$7:$P$7),全球运价!E$7:E$7)</f>
        <v>#DIV/0!</v>
      </c>
      <c r="M344" s="677" t="s">
        <v>630</v>
      </c>
      <c r="N344" s="677" t="s">
        <v>630</v>
      </c>
      <c r="O344" s="677" t="s">
        <v>65</v>
      </c>
      <c r="P344" s="677" t="s">
        <v>66</v>
      </c>
      <c r="Q344" s="677" t="s">
        <v>90</v>
      </c>
    </row>
    <row r="345" spans="1:18" s="692" customFormat="1" ht="19.5" customHeight="1">
      <c r="A345" s="770" t="s">
        <v>631</v>
      </c>
      <c r="B345" s="804" t="s">
        <v>3268</v>
      </c>
      <c r="C345" s="1055"/>
      <c r="D345" s="1056"/>
      <c r="E345" s="755" t="s">
        <v>134</v>
      </c>
      <c r="F345" s="771" t="s">
        <v>313</v>
      </c>
      <c r="G345" s="995" t="s">
        <v>28</v>
      </c>
      <c r="H345" s="756">
        <v>28</v>
      </c>
      <c r="I345" s="766" t="str">
        <f t="shared" si="50"/>
        <v/>
      </c>
      <c r="J345" s="729"/>
      <c r="K345" s="729"/>
      <c r="L345" s="729"/>
      <c r="M345" s="677"/>
      <c r="N345" s="677"/>
      <c r="O345" s="677"/>
      <c r="P345" s="677"/>
      <c r="Q345" s="677"/>
      <c r="R345" s="677"/>
    </row>
    <row r="346" spans="1:18" s="677" customFormat="1" ht="19.5" customHeight="1">
      <c r="A346" s="770" t="s">
        <v>632</v>
      </c>
      <c r="B346" s="804" t="s">
        <v>3265</v>
      </c>
      <c r="C346" s="1055"/>
      <c r="D346" s="1056"/>
      <c r="E346" s="755" t="s">
        <v>31</v>
      </c>
      <c r="F346" s="771" t="s">
        <v>621</v>
      </c>
      <c r="G346" s="1027" t="s">
        <v>613</v>
      </c>
      <c r="H346" s="756">
        <v>40</v>
      </c>
      <c r="I346" s="766" t="str">
        <f t="shared" si="50"/>
        <v/>
      </c>
      <c r="J346" s="729"/>
      <c r="K346" s="729"/>
      <c r="L346" s="729"/>
    </row>
    <row r="347" spans="1:18" s="677" customFormat="1" ht="19.5" customHeight="1">
      <c r="A347" s="720" t="s">
        <v>633</v>
      </c>
      <c r="B347" s="795" t="s">
        <v>3266</v>
      </c>
      <c r="C347" s="1055">
        <v>0</v>
      </c>
      <c r="D347" s="1056"/>
      <c r="E347" s="755" t="s">
        <v>570</v>
      </c>
      <c r="F347" s="771" t="s">
        <v>634</v>
      </c>
      <c r="G347" s="995" t="s">
        <v>28</v>
      </c>
      <c r="H347" s="773" t="s">
        <v>635</v>
      </c>
      <c r="I347" s="766" t="str">
        <f t="shared" si="50"/>
        <v/>
      </c>
      <c r="J347" s="729"/>
      <c r="K347" s="729"/>
      <c r="L347" s="729"/>
    </row>
    <row r="348" spans="1:18" s="677" customFormat="1" ht="19.5" customHeight="1">
      <c r="A348" s="779" t="s">
        <v>636</v>
      </c>
      <c r="B348" s="854"/>
      <c r="C348" s="854"/>
      <c r="D348" s="854"/>
      <c r="E348" s="855"/>
      <c r="F348" s="854"/>
      <c r="G348" s="854"/>
      <c r="H348" s="856"/>
      <c r="I348" s="764" t="s">
        <v>9</v>
      </c>
      <c r="J348" s="729"/>
      <c r="K348" s="729"/>
      <c r="L348" s="729"/>
    </row>
    <row r="349" spans="1:18" s="677" customFormat="1" ht="19.5" customHeight="1">
      <c r="A349" s="732" t="s">
        <v>607</v>
      </c>
      <c r="B349" s="733"/>
      <c r="C349" s="733"/>
      <c r="D349" s="733"/>
      <c r="E349" s="733"/>
      <c r="F349" s="733"/>
      <c r="G349" s="1037"/>
      <c r="H349" s="734"/>
      <c r="I349" s="766" t="str">
        <f t="shared" ref="I349:I380" si="51">IF(J349="","",IF(J349="SYSTEM PRICE","",IF(B352=J349,"-","check")))</f>
        <v/>
      </c>
      <c r="J349" s="729"/>
      <c r="K349" s="729"/>
      <c r="L349" s="729"/>
    </row>
    <row r="350" spans="1:18" s="677" customFormat="1" ht="19.5" customHeight="1">
      <c r="A350" s="732" t="s">
        <v>637</v>
      </c>
      <c r="B350" s="733"/>
      <c r="C350" s="733"/>
      <c r="D350" s="733"/>
      <c r="E350" s="733"/>
      <c r="F350" s="733"/>
      <c r="G350" s="1037"/>
      <c r="H350" s="734"/>
      <c r="I350" s="766" t="str">
        <f t="shared" si="51"/>
        <v/>
      </c>
      <c r="J350" s="729"/>
      <c r="K350" s="729"/>
      <c r="L350" s="729"/>
    </row>
    <row r="351" spans="1:18" s="677" customFormat="1" ht="19.5" customHeight="1">
      <c r="A351" s="820" t="s">
        <v>638</v>
      </c>
      <c r="B351" s="857"/>
      <c r="C351" s="857"/>
      <c r="D351" s="857"/>
      <c r="E351" s="857"/>
      <c r="F351" s="857"/>
      <c r="G351" s="1039"/>
      <c r="H351" s="858"/>
      <c r="I351" s="766" t="str">
        <f t="shared" si="51"/>
        <v/>
      </c>
      <c r="J351" s="765" t="s">
        <v>10</v>
      </c>
      <c r="K351" s="729" t="s">
        <v>11</v>
      </c>
      <c r="L351" s="729" t="s">
        <v>12</v>
      </c>
      <c r="M351" s="700" t="s">
        <v>13</v>
      </c>
      <c r="N351" s="700" t="s">
        <v>14</v>
      </c>
      <c r="O351" s="700" t="s">
        <v>15</v>
      </c>
      <c r="P351" s="700" t="s">
        <v>16</v>
      </c>
      <c r="Q351" s="700" t="s">
        <v>17</v>
      </c>
      <c r="R351" s="769"/>
    </row>
    <row r="352" spans="1:18" s="679" customFormat="1" ht="19.5" customHeight="1">
      <c r="A352" s="820" t="s">
        <v>639</v>
      </c>
      <c r="B352" s="740"/>
      <c r="C352" s="740"/>
      <c r="D352" s="740"/>
      <c r="E352" s="740"/>
      <c r="F352" s="740"/>
      <c r="G352" s="730"/>
      <c r="H352" s="741"/>
      <c r="I352" s="766" t="e">
        <f t="shared" si="51"/>
        <v>#DIV/0!</v>
      </c>
      <c r="J352" s="729" t="e">
        <f t="shared" ref="J352:J359" si="52">"USD "&amp;IF(K352&lt;0,"( "&amp;-K352&amp;" )",K352)&amp;" / "&amp;IF(L352&lt;0,"( "&amp;-L352&amp;" )",L352)</f>
        <v>#DIV/0!</v>
      </c>
      <c r="K352" s="729" t="e">
        <f>LOOKUP(1,0/($M352&amp;$N352&amp;$O352&amp;$P352&amp;$Q352=全球运价!$B$7:$B$7&amp;全球运价!$C$7:$C$7&amp;全球运价!$S$7:$S$7&amp;全球运价!$L$7:$L$7&amp;全球运价!$P$7:$P$7),全球运价!D$7:D$7)</f>
        <v>#DIV/0!</v>
      </c>
      <c r="L352" s="729" t="e">
        <f>LOOKUP(1,0/($M352&amp;$N352&amp;$O352&amp;$P352&amp;$Q352=全球运价!$B$7:$B$7&amp;全球运价!$C$7:$C$7&amp;全球运价!$S$7:$S$7&amp;全球运价!$L$7:$L$7&amp;全球运价!$P$7:$P$7),全球运价!E$7:E$7)</f>
        <v>#DIV/0!</v>
      </c>
      <c r="M352" s="677" t="s">
        <v>640</v>
      </c>
      <c r="N352" s="677" t="s">
        <v>640</v>
      </c>
      <c r="O352" s="677" t="s">
        <v>65</v>
      </c>
      <c r="P352" s="677" t="s">
        <v>66</v>
      </c>
      <c r="Q352" s="677" t="s">
        <v>263</v>
      </c>
    </row>
    <row r="353" spans="1:18" s="688" customFormat="1" ht="19.5" customHeight="1">
      <c r="A353" s="1072"/>
      <c r="B353" s="1073"/>
      <c r="C353" s="1073"/>
      <c r="D353" s="1073"/>
      <c r="E353" s="1073"/>
      <c r="F353" s="1073"/>
      <c r="G353" s="1073"/>
      <c r="H353" s="1074"/>
      <c r="I353" s="766" t="e">
        <f t="shared" si="51"/>
        <v>#DIV/0!</v>
      </c>
      <c r="J353" s="729" t="e">
        <f t="shared" ref="J353" si="53">"USD "&amp;IF(K353&lt;0,"( "&amp;-K353&amp;" )",K353)&amp;" / "&amp;IF(L353&lt;0,"( "&amp;-L353&amp;" )",L353)</f>
        <v>#DIV/0!</v>
      </c>
      <c r="K353" s="729" t="e">
        <f>LOOKUP(1,0/($M353&amp;$N353&amp;$O353&amp;$P353&amp;$Q353=全球运价!$B$7:$B$7&amp;全球运价!$C$7:$C$7&amp;全球运价!$S$7:$S$7&amp;全球运价!$L$7:$L$7&amp;全球运价!$P$7:$P$7),全球运价!D$7:D$7)</f>
        <v>#DIV/0!</v>
      </c>
      <c r="L353" s="729" t="e">
        <f>LOOKUP(1,0/($M353&amp;$N353&amp;$O353&amp;$P353&amp;$Q353=全球运价!$B$7:$B$7&amp;全球运价!$C$7:$C$7&amp;全球运价!$S$7:$S$7&amp;全球运价!$L$7:$L$7&amp;全球运价!$P$7:$P$7),全球运价!E$7:E$7)</f>
        <v>#DIV/0!</v>
      </c>
      <c r="M353" s="677" t="s">
        <v>641</v>
      </c>
      <c r="N353" s="677" t="s">
        <v>641</v>
      </c>
      <c r="O353" s="677" t="s">
        <v>65</v>
      </c>
      <c r="P353" s="677" t="s">
        <v>66</v>
      </c>
      <c r="Q353" s="677" t="s">
        <v>90</v>
      </c>
    </row>
    <row r="354" spans="1:18" s="679" customFormat="1" ht="19.5" customHeight="1">
      <c r="A354" s="852" t="s">
        <v>642</v>
      </c>
      <c r="B354" s="716" t="s">
        <v>19</v>
      </c>
      <c r="C354" s="1071" t="s">
        <v>612</v>
      </c>
      <c r="D354" s="1071"/>
      <c r="E354" s="718" t="s">
        <v>20</v>
      </c>
      <c r="F354" s="718" t="s">
        <v>21</v>
      </c>
      <c r="G354" s="718" t="s">
        <v>22</v>
      </c>
      <c r="H354" s="853" t="s">
        <v>23</v>
      </c>
      <c r="I354" s="766" t="e">
        <f t="shared" si="51"/>
        <v>#DIV/0!</v>
      </c>
      <c r="J354" s="729" t="e">
        <f t="shared" si="52"/>
        <v>#DIV/0!</v>
      </c>
      <c r="K354" s="729" t="e">
        <f>LOOKUP(1,0/($M354&amp;$N354&amp;$O354&amp;$P354&amp;$Q354=全球运价!$B$7:$B$7&amp;全球运价!$C$7:$C$7&amp;全球运价!$S$7:$S$7&amp;全球运价!$L$7:$L$7&amp;全球运价!$P$7:$P$7),全球运价!D$7:D$7)</f>
        <v>#DIV/0!</v>
      </c>
      <c r="L354" s="729" t="e">
        <f>LOOKUP(1,0/($M354&amp;$N354&amp;$O354&amp;$P354&amp;$Q354=全球运价!$B$7:$B$7&amp;全球运价!$C$7:$C$7&amp;全球运价!$S$7:$S$7&amp;全球运价!$L$7:$L$7&amp;全球运价!$P$7:$P$7),全球运价!E$7:E$7)</f>
        <v>#DIV/0!</v>
      </c>
      <c r="M354" s="677" t="s">
        <v>643</v>
      </c>
      <c r="N354" s="677" t="s">
        <v>640</v>
      </c>
      <c r="O354" s="677" t="s">
        <v>65</v>
      </c>
      <c r="P354" s="677" t="s">
        <v>66</v>
      </c>
      <c r="Q354" s="677" t="s">
        <v>263</v>
      </c>
    </row>
    <row r="355" spans="1:18" s="679" customFormat="1" ht="19.5" customHeight="1">
      <c r="A355" s="770" t="s">
        <v>644</v>
      </c>
      <c r="B355" s="795" t="s">
        <v>3269</v>
      </c>
      <c r="C355" s="1055">
        <v>0</v>
      </c>
      <c r="D355" s="1056"/>
      <c r="E355" s="784" t="s">
        <v>645</v>
      </c>
      <c r="F355" s="859" t="s">
        <v>646</v>
      </c>
      <c r="G355" s="995" t="s">
        <v>28</v>
      </c>
      <c r="H355" s="773" t="s">
        <v>647</v>
      </c>
      <c r="I355" s="766" t="e">
        <f t="shared" si="51"/>
        <v>#DIV/0!</v>
      </c>
      <c r="J355" s="729" t="e">
        <f t="shared" si="52"/>
        <v>#DIV/0!</v>
      </c>
      <c r="K355" s="729" t="e">
        <f>LOOKUP(1,0/($M355&amp;$N355&amp;$O355&amp;$P355&amp;$Q355=全球运价!$B$7:$B$7&amp;全球运价!$C$7:$C$7&amp;全球运价!$S$7:$S$7&amp;全球运价!$L$7:$L$7&amp;全球运价!$P$7:$P$7),全球运价!D$7:D$7)</f>
        <v>#DIV/0!</v>
      </c>
      <c r="L355" s="729" t="e">
        <f>LOOKUP(1,0/($M355&amp;$N355&amp;$O355&amp;$P355&amp;$Q355=全球运价!$B$7:$B$7&amp;全球运价!$C$7:$C$7&amp;全球运价!$S$7:$S$7&amp;全球运价!$L$7:$L$7&amp;全球运价!$P$7:$P$7),全球运价!E$7:E$7)</f>
        <v>#DIV/0!</v>
      </c>
      <c r="M355" s="677" t="s">
        <v>648</v>
      </c>
      <c r="N355" s="677" t="s">
        <v>640</v>
      </c>
      <c r="O355" s="677" t="s">
        <v>65</v>
      </c>
      <c r="P355" s="677" t="s">
        <v>66</v>
      </c>
      <c r="Q355" s="677" t="s">
        <v>90</v>
      </c>
    </row>
    <row r="356" spans="1:18" s="679" customFormat="1" ht="19.5" customHeight="1">
      <c r="A356" s="770" t="s">
        <v>649</v>
      </c>
      <c r="B356" s="795" t="s">
        <v>3274</v>
      </c>
      <c r="C356" s="1055"/>
      <c r="D356" s="1056"/>
      <c r="E356" s="784" t="s">
        <v>50</v>
      </c>
      <c r="F356" s="859" t="s">
        <v>313</v>
      </c>
      <c r="G356" s="995" t="s">
        <v>28</v>
      </c>
      <c r="H356" s="756">
        <v>35</v>
      </c>
      <c r="I356" s="766" t="e">
        <f t="shared" si="51"/>
        <v>#DIV/0!</v>
      </c>
      <c r="J356" s="729" t="e">
        <f t="shared" si="52"/>
        <v>#DIV/0!</v>
      </c>
      <c r="K356" s="729" t="e">
        <f>LOOKUP(1,0/($M356&amp;$N356&amp;$O356&amp;$P356&amp;$Q356=全球运价!$B$7:$B$7&amp;全球运价!$C$7:$C$7&amp;全球运价!$S$7:$S$7&amp;全球运价!$L$7:$L$7&amp;全球运价!$P$7:$P$7),全球运价!D$7:D$7)</f>
        <v>#DIV/0!</v>
      </c>
      <c r="L356" s="729" t="e">
        <f>LOOKUP(1,0/($M356&amp;$N356&amp;$O356&amp;$P356&amp;$Q356=全球运价!$B$7:$B$7&amp;全球运价!$C$7:$C$7&amp;全球运价!$S$7:$S$7&amp;全球运价!$L$7:$L$7&amp;全球运价!$P$7:$P$7),全球运价!E$7:E$7)</f>
        <v>#DIV/0!</v>
      </c>
      <c r="M356" s="677" t="s">
        <v>650</v>
      </c>
      <c r="N356" s="677" t="s">
        <v>640</v>
      </c>
      <c r="O356" s="677" t="s">
        <v>65</v>
      </c>
      <c r="P356" s="677" t="s">
        <v>66</v>
      </c>
      <c r="Q356" s="677" t="s">
        <v>90</v>
      </c>
    </row>
    <row r="357" spans="1:18" s="677" customFormat="1" ht="19.5" customHeight="1">
      <c r="A357" s="1004" t="s">
        <v>3057</v>
      </c>
      <c r="B357" s="795" t="s">
        <v>3269</v>
      </c>
      <c r="C357" s="1055">
        <v>0</v>
      </c>
      <c r="D357" s="1056"/>
      <c r="E357" s="784" t="s">
        <v>645</v>
      </c>
      <c r="F357" s="859" t="s">
        <v>646</v>
      </c>
      <c r="G357" s="1027" t="s">
        <v>640</v>
      </c>
      <c r="H357" s="756">
        <v>35</v>
      </c>
      <c r="I357" s="766" t="e">
        <f t="shared" si="51"/>
        <v>#DIV/0!</v>
      </c>
      <c r="J357" s="729" t="e">
        <f t="shared" si="52"/>
        <v>#DIV/0!</v>
      </c>
      <c r="K357" s="729" t="e">
        <f>LOOKUP(1,0/($M357&amp;$N357&amp;$O357&amp;$P357&amp;$Q357=全球运价!$B$7:$B$7&amp;全球运价!$C$7:$C$7&amp;全球运价!$S$7:$S$7&amp;全球运价!$L$7:$L$7&amp;全球运价!$P$7:$P$7),全球运价!D$7:D$7)</f>
        <v>#DIV/0!</v>
      </c>
      <c r="L357" s="729" t="e">
        <f>LOOKUP(1,0/($M357&amp;$N357&amp;$O357&amp;$P357&amp;$Q357=全球运价!$B$7:$B$7&amp;全球运价!$C$7:$C$7&amp;全球运价!$S$7:$S$7&amp;全球运价!$L$7:$L$7&amp;全球运价!$P$7:$P$7),全球运价!E$7:E$7)</f>
        <v>#DIV/0!</v>
      </c>
      <c r="M357" s="677" t="s">
        <v>651</v>
      </c>
      <c r="N357" s="677" t="s">
        <v>640</v>
      </c>
      <c r="O357" s="677" t="s">
        <v>65</v>
      </c>
      <c r="P357" s="677" t="s">
        <v>66</v>
      </c>
      <c r="Q357" s="677" t="s">
        <v>263</v>
      </c>
    </row>
    <row r="358" spans="1:18" s="677" customFormat="1" ht="19.5" customHeight="1">
      <c r="A358" s="1004" t="s">
        <v>3058</v>
      </c>
      <c r="B358" s="795" t="s">
        <v>3270</v>
      </c>
      <c r="C358" s="1055">
        <v>0</v>
      </c>
      <c r="D358" s="1056"/>
      <c r="E358" s="784" t="s">
        <v>645</v>
      </c>
      <c r="F358" s="859" t="s">
        <v>646</v>
      </c>
      <c r="G358" s="1027" t="s">
        <v>640</v>
      </c>
      <c r="H358" s="756">
        <v>35</v>
      </c>
      <c r="I358" s="766" t="e">
        <f t="shared" si="51"/>
        <v>#DIV/0!</v>
      </c>
      <c r="J358" s="729" t="e">
        <f t="shared" si="52"/>
        <v>#DIV/0!</v>
      </c>
      <c r="K358" s="729" t="e">
        <f>LOOKUP(1,0/($M358&amp;$N358&amp;$O358&amp;$P358&amp;$Q358=全球运价!$B$7:$B$7&amp;全球运价!$C$7:$C$7&amp;全球运价!$S$7:$S$7&amp;全球运价!$L$7:$L$7&amp;全球运价!$P$7:$P$7),全球运价!D$7:D$7)</f>
        <v>#DIV/0!</v>
      </c>
      <c r="L358" s="729" t="e">
        <f>LOOKUP(1,0/($M358&amp;$N358&amp;$O358&amp;$P358&amp;$Q358=全球运价!$B$7:$B$7&amp;全球运价!$C$7:$C$7&amp;全球运价!$S$7:$S$7&amp;全球运价!$L$7:$L$7&amp;全球运价!$P$7:$P$7),全球运价!E$7:E$7)</f>
        <v>#DIV/0!</v>
      </c>
      <c r="M358" s="677" t="s">
        <v>652</v>
      </c>
      <c r="N358" s="677" t="s">
        <v>640</v>
      </c>
      <c r="O358" s="677" t="s">
        <v>65</v>
      </c>
      <c r="P358" s="677" t="s">
        <v>66</v>
      </c>
      <c r="Q358" s="677" t="s">
        <v>90</v>
      </c>
    </row>
    <row r="359" spans="1:18" s="677" customFormat="1" ht="19.5" customHeight="1">
      <c r="A359" s="770" t="s">
        <v>653</v>
      </c>
      <c r="B359" s="795" t="s">
        <v>3271</v>
      </c>
      <c r="C359" s="1055">
        <v>0</v>
      </c>
      <c r="D359" s="1056"/>
      <c r="E359" s="784" t="s">
        <v>645</v>
      </c>
      <c r="F359" s="859" t="s">
        <v>646</v>
      </c>
      <c r="G359" s="1027" t="s">
        <v>640</v>
      </c>
      <c r="H359" s="756">
        <v>40</v>
      </c>
      <c r="I359" s="766" t="e">
        <f t="shared" si="51"/>
        <v>#DIV/0!</v>
      </c>
      <c r="J359" s="729" t="e">
        <f t="shared" si="52"/>
        <v>#DIV/0!</v>
      </c>
      <c r="K359" s="729" t="e">
        <f>LOOKUP(1,0/($M359&amp;$N359&amp;$O359&amp;$P359&amp;$Q359=全球运价!$B$7:$B$7&amp;全球运价!$C$7:$C$7&amp;全球运价!$S$7:$S$7&amp;全球运价!$L$7:$L$7&amp;全球运价!$P$7:$P$7),全球运价!D$7:D$7)</f>
        <v>#DIV/0!</v>
      </c>
      <c r="L359" s="729" t="e">
        <f>LOOKUP(1,0/($M359&amp;$N359&amp;$O359&amp;$P359&amp;$Q359=全球运价!$B$7:$B$7&amp;全球运价!$C$7:$C$7&amp;全球运价!$S$7:$S$7&amp;全球运价!$L$7:$L$7&amp;全球运价!$P$7:$P$7),全球运价!E$7:E$7)</f>
        <v>#DIV/0!</v>
      </c>
      <c r="M359" s="677" t="s">
        <v>654</v>
      </c>
      <c r="N359" s="677" t="s">
        <v>640</v>
      </c>
      <c r="O359" s="677" t="s">
        <v>65</v>
      </c>
      <c r="P359" s="677" t="s">
        <v>66</v>
      </c>
      <c r="Q359" s="677" t="s">
        <v>90</v>
      </c>
    </row>
    <row r="360" spans="1:18" s="679" customFormat="1" ht="19.5" customHeight="1">
      <c r="A360" s="770" t="s">
        <v>655</v>
      </c>
      <c r="B360" s="795" t="s">
        <v>3272</v>
      </c>
      <c r="C360" s="1055">
        <v>0</v>
      </c>
      <c r="D360" s="1056"/>
      <c r="E360" s="784" t="s">
        <v>645</v>
      </c>
      <c r="F360" s="859" t="s">
        <v>646</v>
      </c>
      <c r="G360" s="1027" t="s">
        <v>640</v>
      </c>
      <c r="H360" s="756">
        <v>40</v>
      </c>
      <c r="I360" s="766" t="str">
        <f t="shared" si="51"/>
        <v/>
      </c>
      <c r="J360" s="729"/>
      <c r="K360" s="729"/>
      <c r="L360" s="729"/>
      <c r="N360" s="677"/>
      <c r="O360" s="677"/>
      <c r="Q360" s="677"/>
    </row>
    <row r="361" spans="1:18" s="677" customFormat="1" ht="19.5" customHeight="1">
      <c r="A361" s="770" t="s">
        <v>656</v>
      </c>
      <c r="B361" s="795" t="s">
        <v>3273</v>
      </c>
      <c r="C361" s="1055">
        <v>0</v>
      </c>
      <c r="D361" s="1056"/>
      <c r="E361" s="784" t="s">
        <v>645</v>
      </c>
      <c r="F361" s="859" t="s">
        <v>646</v>
      </c>
      <c r="G361" s="1027" t="s">
        <v>640</v>
      </c>
      <c r="H361" s="756">
        <v>35</v>
      </c>
      <c r="I361" s="766" t="str">
        <f t="shared" si="51"/>
        <v/>
      </c>
      <c r="J361" s="729"/>
      <c r="K361" s="729"/>
      <c r="L361" s="729"/>
    </row>
    <row r="362" spans="1:18" s="677" customFormat="1" ht="19.5" customHeight="1">
      <c r="A362" s="770" t="s">
        <v>657</v>
      </c>
      <c r="B362" s="795" t="s">
        <v>3273</v>
      </c>
      <c r="C362" s="1055">
        <v>0</v>
      </c>
      <c r="D362" s="1056"/>
      <c r="E362" s="784" t="s">
        <v>645</v>
      </c>
      <c r="F362" s="859" t="s">
        <v>646</v>
      </c>
      <c r="G362" s="1027" t="s">
        <v>640</v>
      </c>
      <c r="H362" s="756">
        <v>35</v>
      </c>
      <c r="I362" s="766" t="str">
        <f t="shared" si="51"/>
        <v/>
      </c>
      <c r="J362" s="729"/>
      <c r="K362" s="729"/>
      <c r="L362" s="729"/>
    </row>
    <row r="363" spans="1:18" s="677" customFormat="1" ht="19.5" customHeight="1">
      <c r="A363" s="1064" t="s">
        <v>607</v>
      </c>
      <c r="B363" s="1065"/>
      <c r="C363" s="1065"/>
      <c r="D363" s="1065"/>
      <c r="E363" s="1065"/>
      <c r="F363" s="1065"/>
      <c r="G363" s="1065"/>
      <c r="H363" s="1066"/>
      <c r="I363" s="766" t="str">
        <f t="shared" si="51"/>
        <v/>
      </c>
      <c r="J363" s="729"/>
      <c r="K363" s="729"/>
      <c r="L363" s="729"/>
    </row>
    <row r="364" spans="1:18" s="677" customFormat="1" ht="19.5" customHeight="1">
      <c r="A364" s="820" t="s">
        <v>658</v>
      </c>
      <c r="B364" s="824"/>
      <c r="C364" s="824"/>
      <c r="D364" s="824"/>
      <c r="E364" s="824"/>
      <c r="F364" s="824"/>
      <c r="G364" s="824"/>
      <c r="H364" s="856"/>
      <c r="I364" s="766" t="str">
        <f t="shared" si="51"/>
        <v/>
      </c>
      <c r="J364" s="729"/>
      <c r="K364" s="729"/>
      <c r="L364" s="729"/>
    </row>
    <row r="365" spans="1:18" s="677" customFormat="1" ht="19.5" customHeight="1">
      <c r="A365" s="820" t="s">
        <v>659</v>
      </c>
      <c r="B365" s="824"/>
      <c r="C365" s="824"/>
      <c r="D365" s="824"/>
      <c r="E365" s="824"/>
      <c r="F365" s="824"/>
      <c r="G365" s="824"/>
      <c r="H365" s="856"/>
      <c r="I365" s="766" t="str">
        <f t="shared" si="51"/>
        <v/>
      </c>
      <c r="J365" s="765" t="s">
        <v>10</v>
      </c>
      <c r="K365" s="729" t="s">
        <v>11</v>
      </c>
      <c r="L365" s="729" t="s">
        <v>12</v>
      </c>
      <c r="M365" s="700" t="s">
        <v>13</v>
      </c>
      <c r="N365" s="700" t="s">
        <v>14</v>
      </c>
      <c r="O365" s="700" t="s">
        <v>15</v>
      </c>
      <c r="P365" s="700" t="s">
        <v>16</v>
      </c>
      <c r="Q365" s="700" t="s">
        <v>17</v>
      </c>
      <c r="R365" s="769"/>
    </row>
    <row r="366" spans="1:18" s="677" customFormat="1" ht="19.5" customHeight="1">
      <c r="A366" s="860" t="s">
        <v>660</v>
      </c>
      <c r="B366" s="742"/>
      <c r="C366" s="742"/>
      <c r="D366" s="742"/>
      <c r="E366" s="742"/>
      <c r="F366" s="742"/>
      <c r="G366" s="789"/>
      <c r="H366" s="856"/>
      <c r="I366" s="766" t="e">
        <f t="shared" si="51"/>
        <v>#DIV/0!</v>
      </c>
      <c r="J366" s="729" t="e">
        <f t="shared" ref="J366:J370" si="54">"USD "&amp;IF(K366&lt;0,"( "&amp;-K366&amp;" )",K366)&amp;" / "&amp;IF(L366&lt;0,"( "&amp;-L366&amp;" )",L366)</f>
        <v>#DIV/0!</v>
      </c>
      <c r="K366" s="729" t="e">
        <f>LOOKUP(1,0/($M366&amp;$N366&amp;$O366&amp;$P366&amp;$Q366=全球运价!$B$7:$B$7&amp;全球运价!$C$7:$C$7&amp;全球运价!$S$7:$S$7&amp;全球运价!$L$7:$L$7&amp;全球运价!$P$7:$P$7),全球运价!D$7:D$7)</f>
        <v>#DIV/0!</v>
      </c>
      <c r="L366" s="729" t="e">
        <f>LOOKUP(1,0/($M366&amp;$N366&amp;$O366&amp;$P366&amp;$Q366=全球运价!$B$7:$B$7&amp;全球运价!$C$7:$C$7&amp;全球运价!$S$7:$S$7&amp;全球运价!$L$7:$L$7&amp;全球运价!$P$7:$P$7),全球运价!E$7:E$7)</f>
        <v>#DIV/0!</v>
      </c>
      <c r="M366" s="677" t="s">
        <v>661</v>
      </c>
      <c r="N366" s="677" t="s">
        <v>661</v>
      </c>
      <c r="O366" s="677" t="s">
        <v>65</v>
      </c>
      <c r="P366" s="677" t="s">
        <v>66</v>
      </c>
      <c r="Q366" s="677" t="s">
        <v>90</v>
      </c>
    </row>
    <row r="367" spans="1:18" s="677" customFormat="1" ht="19.5" customHeight="1">
      <c r="A367" s="1072"/>
      <c r="B367" s="1073"/>
      <c r="C367" s="1073"/>
      <c r="D367" s="1073"/>
      <c r="E367" s="1073"/>
      <c r="F367" s="1073"/>
      <c r="G367" s="1073"/>
      <c r="H367" s="1074"/>
      <c r="I367" s="766" t="e">
        <f t="shared" si="51"/>
        <v>#DIV/0!</v>
      </c>
      <c r="J367" s="729" t="e">
        <f t="shared" si="54"/>
        <v>#DIV/0!</v>
      </c>
      <c r="K367" s="729" t="e">
        <f>LOOKUP(1,0/($M367&amp;$N367&amp;$O367&amp;$P367&amp;$Q367=全球运价!$B$7:$B$7&amp;全球运价!$C$7:$C$7&amp;全球运价!$S$7:$S$7&amp;全球运价!$L$7:$L$7&amp;全球运价!$P$7:$P$7),全球运价!D$7:D$7)</f>
        <v>#DIV/0!</v>
      </c>
      <c r="L367" s="729" t="e">
        <f>LOOKUP(1,0/($M367&amp;$N367&amp;$O367&amp;$P367&amp;$Q367=全球运价!$B$7:$B$7&amp;全球运价!$C$7:$C$7&amp;全球运价!$S$7:$S$7&amp;全球运价!$L$7:$L$7&amp;全球运价!$P$7:$P$7),全球运价!E$7:E$7)</f>
        <v>#DIV/0!</v>
      </c>
      <c r="M367" s="677" t="s">
        <v>662</v>
      </c>
      <c r="N367" s="677" t="s">
        <v>661</v>
      </c>
      <c r="O367" s="677" t="s">
        <v>65</v>
      </c>
      <c r="P367" s="677" t="s">
        <v>66</v>
      </c>
      <c r="Q367" s="677" t="s">
        <v>90</v>
      </c>
    </row>
    <row r="368" spans="1:18" s="677" customFormat="1" ht="19.5" customHeight="1">
      <c r="A368" s="852" t="s">
        <v>611</v>
      </c>
      <c r="B368" s="716" t="s">
        <v>19</v>
      </c>
      <c r="C368" s="1071" t="s">
        <v>612</v>
      </c>
      <c r="D368" s="1071"/>
      <c r="E368" s="718" t="s">
        <v>20</v>
      </c>
      <c r="F368" s="718" t="s">
        <v>21</v>
      </c>
      <c r="G368" s="718" t="s">
        <v>22</v>
      </c>
      <c r="H368" s="853" t="s">
        <v>23</v>
      </c>
      <c r="I368" s="766" t="e">
        <f t="shared" si="51"/>
        <v>#DIV/0!</v>
      </c>
      <c r="J368" s="729" t="e">
        <f t="shared" si="54"/>
        <v>#DIV/0!</v>
      </c>
      <c r="K368" s="729" t="e">
        <f>LOOKUP(1,0/($M368&amp;$N368&amp;$O368&amp;$P368&amp;$Q368=全球运价!$B$7:$B$7&amp;全球运价!$C$7:$C$7&amp;全球运价!$S$7:$S$7&amp;全球运价!$L$7:$L$7&amp;全球运价!$P$7:$P$7),全球运价!D$7:D$7)</f>
        <v>#DIV/0!</v>
      </c>
      <c r="L368" s="729" t="e">
        <f>LOOKUP(1,0/($M368&amp;$N368&amp;$O368&amp;$P368&amp;$Q368=全球运价!$B$7:$B$7&amp;全球运价!$C$7:$C$7&amp;全球运价!$S$7:$S$7&amp;全球运价!$L$7:$L$7&amp;全球运价!$P$7:$P$7),全球运价!E$7:E$7)</f>
        <v>#DIV/0!</v>
      </c>
      <c r="M368" s="677" t="s">
        <v>663</v>
      </c>
      <c r="N368" s="677" t="s">
        <v>663</v>
      </c>
      <c r="O368" s="677" t="s">
        <v>65</v>
      </c>
      <c r="P368" s="677" t="s">
        <v>66</v>
      </c>
      <c r="Q368" s="677" t="s">
        <v>90</v>
      </c>
    </row>
    <row r="369" spans="1:18" s="677" customFormat="1" ht="19.5" customHeight="1">
      <c r="A369" s="770" t="s">
        <v>664</v>
      </c>
      <c r="B369" s="795" t="s">
        <v>3275</v>
      </c>
      <c r="C369" s="1055">
        <v>0</v>
      </c>
      <c r="D369" s="1056"/>
      <c r="E369" s="755" t="s">
        <v>570</v>
      </c>
      <c r="F369" s="771" t="s">
        <v>634</v>
      </c>
      <c r="G369" s="995" t="s">
        <v>28</v>
      </c>
      <c r="H369" s="756">
        <v>35</v>
      </c>
      <c r="I369" s="766" t="e">
        <f t="shared" si="51"/>
        <v>#DIV/0!</v>
      </c>
      <c r="J369" s="729" t="e">
        <f t="shared" si="54"/>
        <v>#DIV/0!</v>
      </c>
      <c r="K369" s="729" t="e">
        <f>LOOKUP(1,0/($M369&amp;$N369&amp;$O369&amp;$P369&amp;$Q369=全球运价!$B$7:$B$7&amp;全球运价!$C$7:$C$7&amp;全球运价!$S$7:$S$7&amp;全球运价!$L$7:$L$7&amp;全球运价!$P$7:$P$7),全球运价!D$7:D$7)</f>
        <v>#DIV/0!</v>
      </c>
      <c r="L369" s="729" t="e">
        <f>LOOKUP(1,0/($M369&amp;$N369&amp;$O369&amp;$P369&amp;$Q369=全球运价!$B$7:$B$7&amp;全球运价!$C$7:$C$7&amp;全球运价!$S$7:$S$7&amp;全球运价!$L$7:$L$7&amp;全球运价!$P$7:$P$7),全球运价!E$7:E$7)</f>
        <v>#DIV/0!</v>
      </c>
      <c r="M369" s="677" t="s">
        <v>665</v>
      </c>
      <c r="N369" s="677" t="s">
        <v>663</v>
      </c>
      <c r="O369" s="677" t="s">
        <v>65</v>
      </c>
      <c r="P369" s="677" t="s">
        <v>66</v>
      </c>
      <c r="Q369" s="677" t="s">
        <v>90</v>
      </c>
    </row>
    <row r="370" spans="1:18" s="677" customFormat="1" ht="19.5" customHeight="1">
      <c r="A370" s="770" t="s">
        <v>666</v>
      </c>
      <c r="B370" s="795" t="s">
        <v>3276</v>
      </c>
      <c r="C370" s="1055"/>
      <c r="D370" s="1056"/>
      <c r="E370" s="755" t="s">
        <v>570</v>
      </c>
      <c r="F370" s="771" t="s">
        <v>634</v>
      </c>
      <c r="G370" s="995" t="s">
        <v>661</v>
      </c>
      <c r="H370" s="756" t="s">
        <v>667</v>
      </c>
      <c r="I370" s="766" t="e">
        <f t="shared" si="51"/>
        <v>#DIV/0!</v>
      </c>
      <c r="J370" s="729" t="e">
        <f t="shared" si="54"/>
        <v>#DIV/0!</v>
      </c>
      <c r="K370" s="729" t="e">
        <f>LOOKUP(1,0/($M370&amp;$N370&amp;$O370&amp;$P370&amp;$Q370=全球运价!$B$7:$B$7&amp;全球运价!$C$7:$C$7&amp;全球运价!$S$7:$S$7&amp;全球运价!$L$7:$L$7&amp;全球运价!$P$7:$P$7),全球运价!D$7:D$7)</f>
        <v>#DIV/0!</v>
      </c>
      <c r="L370" s="729" t="e">
        <f>LOOKUP(1,0/($M370&amp;$N370&amp;$O370&amp;$P370&amp;$Q370=全球运价!$B$7:$B$7&amp;全球运价!$C$7:$C$7&amp;全球运价!$S$7:$S$7&amp;全球运价!$L$7:$L$7&amp;全球运价!$P$7:$P$7),全球运价!E$7:E$7)</f>
        <v>#DIV/0!</v>
      </c>
      <c r="M370" s="677" t="s">
        <v>668</v>
      </c>
      <c r="N370" s="677" t="s">
        <v>668</v>
      </c>
      <c r="O370" s="677" t="s">
        <v>65</v>
      </c>
      <c r="P370" s="677" t="s">
        <v>66</v>
      </c>
      <c r="Q370" s="677" t="s">
        <v>263</v>
      </c>
    </row>
    <row r="371" spans="1:18" s="677" customFormat="1" ht="19.5" customHeight="1">
      <c r="A371" s="786" t="s">
        <v>669</v>
      </c>
      <c r="B371" s="795" t="s">
        <v>3277</v>
      </c>
      <c r="C371" s="1055">
        <v>0</v>
      </c>
      <c r="D371" s="1056"/>
      <c r="E371" s="755" t="s">
        <v>31</v>
      </c>
      <c r="F371" s="771" t="s">
        <v>670</v>
      </c>
      <c r="G371" s="995" t="s">
        <v>28</v>
      </c>
      <c r="H371" s="773" t="s">
        <v>671</v>
      </c>
      <c r="I371" s="766" t="str">
        <f t="shared" si="51"/>
        <v/>
      </c>
      <c r="J371" s="729"/>
      <c r="K371" s="729"/>
      <c r="L371" s="729"/>
    </row>
    <row r="372" spans="1:18" s="679" customFormat="1" ht="19.5" customHeight="1">
      <c r="A372" s="786" t="s">
        <v>672</v>
      </c>
      <c r="B372" s="795" t="s">
        <v>3278</v>
      </c>
      <c r="C372" s="1055">
        <v>0</v>
      </c>
      <c r="D372" s="1056"/>
      <c r="E372" s="755" t="s">
        <v>31</v>
      </c>
      <c r="F372" s="771" t="s">
        <v>670</v>
      </c>
      <c r="G372" s="995" t="s">
        <v>673</v>
      </c>
      <c r="H372" s="773" t="s">
        <v>674</v>
      </c>
      <c r="I372" s="766" t="str">
        <f t="shared" si="51"/>
        <v/>
      </c>
      <c r="J372" s="729"/>
      <c r="K372" s="729"/>
      <c r="L372" s="729"/>
      <c r="N372" s="677"/>
      <c r="O372" s="677"/>
      <c r="Q372" s="677"/>
    </row>
    <row r="373" spans="1:18" s="677" customFormat="1" ht="19.5" customHeight="1">
      <c r="A373" s="786" t="s">
        <v>675</v>
      </c>
      <c r="B373" s="795" t="s">
        <v>3279</v>
      </c>
      <c r="C373" s="1055">
        <v>0</v>
      </c>
      <c r="D373" s="1056"/>
      <c r="E373" s="755" t="s">
        <v>134</v>
      </c>
      <c r="F373" s="771" t="s">
        <v>313</v>
      </c>
      <c r="G373" s="995" t="s">
        <v>28</v>
      </c>
      <c r="H373" s="756">
        <v>32</v>
      </c>
      <c r="I373" s="766" t="str">
        <f t="shared" si="51"/>
        <v/>
      </c>
      <c r="J373" s="729"/>
      <c r="K373" s="729"/>
      <c r="L373" s="729"/>
    </row>
    <row r="374" spans="1:18" s="677" customFormat="1" ht="19.5" customHeight="1">
      <c r="A374" s="1064" t="s">
        <v>676</v>
      </c>
      <c r="B374" s="1065"/>
      <c r="C374" s="1065"/>
      <c r="D374" s="1065"/>
      <c r="E374" s="1065"/>
      <c r="F374" s="1065"/>
      <c r="G374" s="1065"/>
      <c r="H374" s="1066"/>
      <c r="I374" s="766" t="str">
        <f t="shared" si="51"/>
        <v/>
      </c>
      <c r="J374" s="729"/>
      <c r="K374" s="729"/>
      <c r="L374" s="729"/>
    </row>
    <row r="375" spans="1:18" s="677" customFormat="1" ht="19.5" customHeight="1">
      <c r="A375" s="1064" t="s">
        <v>607</v>
      </c>
      <c r="B375" s="1065"/>
      <c r="C375" s="1065"/>
      <c r="D375" s="1065"/>
      <c r="E375" s="1065"/>
      <c r="F375" s="1065"/>
      <c r="G375" s="1065"/>
      <c r="H375" s="1066"/>
      <c r="I375" s="766" t="str">
        <f t="shared" si="51"/>
        <v/>
      </c>
      <c r="J375" s="765" t="s">
        <v>10</v>
      </c>
      <c r="K375" s="729" t="s">
        <v>11</v>
      </c>
      <c r="L375" s="729" t="s">
        <v>12</v>
      </c>
      <c r="M375" s="700" t="s">
        <v>13</v>
      </c>
      <c r="N375" s="700" t="s">
        <v>14</v>
      </c>
      <c r="O375" s="700" t="s">
        <v>15</v>
      </c>
      <c r="P375" s="700" t="s">
        <v>16</v>
      </c>
      <c r="Q375" s="700" t="s">
        <v>17</v>
      </c>
      <c r="R375" s="769"/>
    </row>
    <row r="376" spans="1:18" s="677" customFormat="1" ht="19.5" customHeight="1">
      <c r="A376" s="820" t="s">
        <v>677</v>
      </c>
      <c r="B376" s="857"/>
      <c r="C376" s="857"/>
      <c r="D376" s="857"/>
      <c r="E376" s="857"/>
      <c r="F376" s="857"/>
      <c r="G376" s="1039"/>
      <c r="H376" s="858"/>
      <c r="I376" s="766" t="e">
        <f t="shared" si="51"/>
        <v>#DIV/0!</v>
      </c>
      <c r="J376" s="729" t="e">
        <f t="shared" ref="J376:J397" si="55">"USD "&amp;IF(K376&lt;0,"( "&amp;-K376&amp;" )",K376)&amp;" / "&amp;IF(L376&lt;0,"( "&amp;-L376&amp;" )",L376)</f>
        <v>#DIV/0!</v>
      </c>
      <c r="K376" s="729" t="e">
        <f>LOOKUP(1,0/($M376&amp;$N376&amp;$O376&amp;$P376&amp;$Q376=全球运价!$B$7:$B$7&amp;全球运价!$C$7:$C$7&amp;全球运价!$S$7:$S$7&amp;全球运价!$L$7:$L$7&amp;全球运价!$P$7:$P$7),全球运价!D$7:D$7)</f>
        <v>#DIV/0!</v>
      </c>
      <c r="L376" s="729" t="e">
        <f>LOOKUP(1,0/($M376&amp;$N376&amp;$O376&amp;$P376&amp;$Q376=全球运价!$B$7:$B$7&amp;全球运价!$C$7:$C$7&amp;全球运价!$S$7:$S$7&amp;全球运价!$L$7:$L$7&amp;全球运价!$P$7:$P$7),全球运价!E$7:E$7)</f>
        <v>#DIV/0!</v>
      </c>
      <c r="M376" s="677" t="s">
        <v>678</v>
      </c>
      <c r="N376" s="677" t="s">
        <v>678</v>
      </c>
      <c r="O376" s="677" t="s">
        <v>65</v>
      </c>
      <c r="P376" s="677" t="s">
        <v>66</v>
      </c>
      <c r="Q376" s="677" t="s">
        <v>90</v>
      </c>
    </row>
    <row r="377" spans="1:18" s="677" customFormat="1" ht="19.5" customHeight="1">
      <c r="A377" s="1072"/>
      <c r="B377" s="1073"/>
      <c r="C377" s="1073"/>
      <c r="D377" s="1073"/>
      <c r="E377" s="1073"/>
      <c r="F377" s="1073"/>
      <c r="G377" s="1073"/>
      <c r="H377" s="1074"/>
      <c r="I377" s="766" t="e">
        <f t="shared" si="51"/>
        <v>#DIV/0!</v>
      </c>
      <c r="J377" s="729" t="e">
        <f t="shared" si="55"/>
        <v>#DIV/0!</v>
      </c>
      <c r="K377" s="729" t="e">
        <f>LOOKUP(1,0/($M377&amp;$N377&amp;$O377&amp;$P377&amp;$Q377=全球运价!$B$7:$B$7&amp;全球运价!$C$7:$C$7&amp;全球运价!$S$7:$S$7&amp;全球运价!$L$7:$L$7&amp;全球运价!$P$7:$P$7),全球运价!D$7:D$7)</f>
        <v>#DIV/0!</v>
      </c>
      <c r="L377" s="729" t="e">
        <f>LOOKUP(1,0/($M377&amp;$N377&amp;$O377&amp;$P377&amp;$Q377=全球运价!$B$7:$B$7&amp;全球运价!$C$7:$C$7&amp;全球运价!$S$7:$S$7&amp;全球运价!$L$7:$L$7&amp;全球运价!$P$7:$P$7),全球运价!E$7:E$7)</f>
        <v>#DIV/0!</v>
      </c>
      <c r="M377" s="677" t="s">
        <v>679</v>
      </c>
      <c r="N377" s="677" t="s">
        <v>678</v>
      </c>
      <c r="O377" s="677" t="s">
        <v>65</v>
      </c>
      <c r="P377" s="677" t="s">
        <v>66</v>
      </c>
      <c r="Q377" s="677" t="s">
        <v>90</v>
      </c>
    </row>
    <row r="378" spans="1:18" s="677" customFormat="1" ht="19.5" customHeight="1">
      <c r="A378" s="852" t="s">
        <v>680</v>
      </c>
      <c r="B378" s="716" t="s">
        <v>19</v>
      </c>
      <c r="C378" s="1071" t="s">
        <v>612</v>
      </c>
      <c r="D378" s="1071"/>
      <c r="E378" s="718" t="s">
        <v>20</v>
      </c>
      <c r="F378" s="718" t="s">
        <v>21</v>
      </c>
      <c r="G378" s="718" t="s">
        <v>22</v>
      </c>
      <c r="H378" s="853" t="s">
        <v>23</v>
      </c>
      <c r="I378" s="766" t="e">
        <f t="shared" si="51"/>
        <v>#DIV/0!</v>
      </c>
      <c r="J378" s="729" t="e">
        <f t="shared" si="55"/>
        <v>#DIV/0!</v>
      </c>
      <c r="K378" s="729" t="e">
        <f>LOOKUP(1,0/($M378&amp;$N378&amp;$O378&amp;$P378&amp;$Q378=全球运价!$B$7:$B$7&amp;全球运价!$C$7:$C$7&amp;全球运价!$S$7:$S$7&amp;全球运价!$L$7:$L$7&amp;全球运价!$P$7:$P$7),全球运价!D$7:D$7)</f>
        <v>#DIV/0!</v>
      </c>
      <c r="L378" s="729" t="e">
        <f>LOOKUP(1,0/($M378&amp;$N378&amp;$O378&amp;$P378&amp;$Q378=全球运价!$B$7:$B$7&amp;全球运价!$C$7:$C$7&amp;全球运价!$S$7:$S$7&amp;全球运价!$L$7:$L$7&amp;全球运价!$P$7:$P$7),全球运价!E$7:E$7)</f>
        <v>#DIV/0!</v>
      </c>
      <c r="M378" s="677" t="s">
        <v>681</v>
      </c>
      <c r="N378" s="677" t="s">
        <v>678</v>
      </c>
      <c r="O378" s="677" t="s">
        <v>65</v>
      </c>
      <c r="P378" s="677" t="s">
        <v>66</v>
      </c>
      <c r="Q378" s="677" t="s">
        <v>90</v>
      </c>
    </row>
    <row r="379" spans="1:18" s="690" customFormat="1" ht="19.5" customHeight="1">
      <c r="A379" s="861" t="s">
        <v>682</v>
      </c>
      <c r="B379" s="1008" t="s">
        <v>3280</v>
      </c>
      <c r="C379" s="1069">
        <v>0</v>
      </c>
      <c r="D379" s="1070"/>
      <c r="E379" s="784" t="s">
        <v>683</v>
      </c>
      <c r="F379" s="772" t="s">
        <v>684</v>
      </c>
      <c r="G379" s="994" t="s">
        <v>28</v>
      </c>
      <c r="H379" s="774">
        <v>33</v>
      </c>
      <c r="I379" s="766" t="e">
        <f t="shared" si="51"/>
        <v>#DIV/0!</v>
      </c>
      <c r="J379" s="729" t="e">
        <f t="shared" si="55"/>
        <v>#DIV/0!</v>
      </c>
      <c r="K379" s="729" t="e">
        <f>LOOKUP(1,0/($M379&amp;$N379&amp;$O379&amp;$P379&amp;$Q379=全球运价!$B$7:$B$7&amp;全球运价!$C$7:$C$7&amp;全球运价!$S$7:$S$7&amp;全球运价!$L$7:$L$7&amp;全球运价!$P$7:$P$7),全球运价!D$7:D$7)</f>
        <v>#DIV/0!</v>
      </c>
      <c r="L379" s="729" t="e">
        <f>LOOKUP(1,0/($M379&amp;$N379&amp;$O379&amp;$P379&amp;$Q379=全球运价!$B$7:$B$7&amp;全球运价!$C$7:$C$7&amp;全球运价!$S$7:$S$7&amp;全球运价!$L$7:$L$7&amp;全球运价!$P$7:$P$7),全球运价!E$7:E$7)</f>
        <v>#DIV/0!</v>
      </c>
      <c r="M379" s="677" t="s">
        <v>685</v>
      </c>
      <c r="N379" s="677" t="s">
        <v>678</v>
      </c>
      <c r="O379" s="677" t="s">
        <v>65</v>
      </c>
      <c r="P379" s="677" t="s">
        <v>66</v>
      </c>
      <c r="Q379" s="677" t="s">
        <v>90</v>
      </c>
    </row>
    <row r="380" spans="1:18" s="679" customFormat="1" ht="19.5" customHeight="1">
      <c r="A380" s="861" t="s">
        <v>686</v>
      </c>
      <c r="B380" s="1008" t="s">
        <v>3281</v>
      </c>
      <c r="C380" s="1069">
        <v>0</v>
      </c>
      <c r="D380" s="1070"/>
      <c r="E380" s="784" t="s">
        <v>683</v>
      </c>
      <c r="F380" s="772" t="s">
        <v>684</v>
      </c>
      <c r="G380" s="772" t="s">
        <v>678</v>
      </c>
      <c r="H380" s="774">
        <v>40</v>
      </c>
      <c r="I380" s="766" t="e">
        <f t="shared" si="51"/>
        <v>#DIV/0!</v>
      </c>
      <c r="J380" s="729" t="e">
        <f t="shared" si="55"/>
        <v>#DIV/0!</v>
      </c>
      <c r="K380" s="729" t="e">
        <f>LOOKUP(1,0/($M380&amp;$N380&amp;$O380&amp;$P380&amp;$Q380=全球运价!$B$7:$B$7&amp;全球运价!$C$7:$C$7&amp;全球运价!$S$7:$S$7&amp;全球运价!$L$7:$L$7&amp;全球运价!$P$7:$P$7),全球运价!D$7:D$7)</f>
        <v>#DIV/0!</v>
      </c>
      <c r="L380" s="729" t="e">
        <f>LOOKUP(1,0/($M380&amp;$N380&amp;$O380&amp;$P380&amp;$Q380=全球运价!$B$7:$B$7&amp;全球运价!$C$7:$C$7&amp;全球运价!$S$7:$S$7&amp;全球运价!$L$7:$L$7&amp;全球运价!$P$7:$P$7),全球运价!E$7:E$7)</f>
        <v>#DIV/0!</v>
      </c>
      <c r="M380" s="677" t="s">
        <v>687</v>
      </c>
      <c r="N380" s="677" t="s">
        <v>687</v>
      </c>
      <c r="O380" s="677" t="s">
        <v>65</v>
      </c>
      <c r="P380" s="677" t="s">
        <v>66</v>
      </c>
      <c r="Q380" s="677" t="s">
        <v>90</v>
      </c>
    </row>
    <row r="381" spans="1:18" s="677" customFormat="1" ht="19.5" customHeight="1">
      <c r="A381" s="861" t="s">
        <v>688</v>
      </c>
      <c r="B381" s="1008" t="s">
        <v>3282</v>
      </c>
      <c r="C381" s="1069">
        <v>0</v>
      </c>
      <c r="D381" s="1070"/>
      <c r="E381" s="784" t="s">
        <v>683</v>
      </c>
      <c r="F381" s="772" t="s">
        <v>684</v>
      </c>
      <c r="G381" s="772" t="s">
        <v>678</v>
      </c>
      <c r="H381" s="774">
        <v>40</v>
      </c>
      <c r="I381" s="766" t="e">
        <f t="shared" ref="I381:I412" si="56">IF(J381="","",IF(J381="SYSTEM PRICE","",IF(B384=J381,"-","check")))</f>
        <v>#DIV/0!</v>
      </c>
      <c r="J381" s="729" t="e">
        <f t="shared" si="55"/>
        <v>#DIV/0!</v>
      </c>
      <c r="K381" s="729" t="e">
        <f>LOOKUP(1,0/($M381&amp;$N381&amp;$O381&amp;$P381&amp;$Q381=全球运价!$B$7:$B$7&amp;全球运价!$C$7:$C$7&amp;全球运价!$S$7:$S$7&amp;全球运价!$L$7:$L$7&amp;全球运价!$P$7:$P$7),全球运价!D$7:D$7)</f>
        <v>#DIV/0!</v>
      </c>
      <c r="L381" s="729" t="e">
        <f>LOOKUP(1,0/($M381&amp;$N381&amp;$O381&amp;$P381&amp;$Q381=全球运价!$B$7:$B$7&amp;全球运价!$C$7:$C$7&amp;全球运价!$S$7:$S$7&amp;全球运价!$L$7:$L$7&amp;全球运价!$P$7:$P$7),全球运价!E$7:E$7)</f>
        <v>#DIV/0!</v>
      </c>
      <c r="M381" s="677" t="s">
        <v>689</v>
      </c>
      <c r="N381" s="677" t="s">
        <v>689</v>
      </c>
      <c r="O381" s="677" t="s">
        <v>65</v>
      </c>
      <c r="P381" s="677" t="s">
        <v>66</v>
      </c>
      <c r="Q381" s="677" t="s">
        <v>90</v>
      </c>
    </row>
    <row r="382" spans="1:18" s="677" customFormat="1" ht="19.5" customHeight="1">
      <c r="A382" s="861" t="s">
        <v>690</v>
      </c>
      <c r="B382" s="1008" t="s">
        <v>3281</v>
      </c>
      <c r="C382" s="1069">
        <v>0</v>
      </c>
      <c r="D382" s="1070"/>
      <c r="E382" s="784" t="s">
        <v>683</v>
      </c>
      <c r="F382" s="772" t="s">
        <v>684</v>
      </c>
      <c r="G382" s="772" t="s">
        <v>678</v>
      </c>
      <c r="H382" s="774">
        <v>40</v>
      </c>
      <c r="I382" s="766" t="e">
        <f t="shared" si="56"/>
        <v>#DIV/0!</v>
      </c>
      <c r="J382" s="729" t="e">
        <f t="shared" si="55"/>
        <v>#DIV/0!</v>
      </c>
      <c r="K382" s="729" t="e">
        <f>LOOKUP(1,0/($M382&amp;$N382&amp;$O382&amp;$P382&amp;$Q382=全球运价!$B$7:$B$7&amp;全球运价!$C$7:$C$7&amp;全球运价!$S$7:$S$7&amp;全球运价!$L$7:$L$7&amp;全球运价!$P$7:$P$7),全球运价!D$7:D$7)</f>
        <v>#DIV/0!</v>
      </c>
      <c r="L382" s="729" t="e">
        <f>LOOKUP(1,0/($M382&amp;$N382&amp;$O382&amp;$P382&amp;$Q382=全球运价!$B$7:$B$7&amp;全球运价!$C$7:$C$7&amp;全球运价!$S$7:$S$7&amp;全球运价!$L$7:$L$7&amp;全球运价!$P$7:$P$7),全球运价!E$7:E$7)</f>
        <v>#DIV/0!</v>
      </c>
      <c r="M382" s="677" t="s">
        <v>691</v>
      </c>
      <c r="N382" s="677" t="s">
        <v>689</v>
      </c>
      <c r="O382" s="677" t="s">
        <v>65</v>
      </c>
      <c r="P382" s="677" t="s">
        <v>66</v>
      </c>
      <c r="Q382" s="677" t="s">
        <v>90</v>
      </c>
    </row>
    <row r="383" spans="1:18" s="679" customFormat="1" ht="19.5" customHeight="1">
      <c r="A383" s="861" t="s">
        <v>692</v>
      </c>
      <c r="B383" s="1008" t="s">
        <v>3280</v>
      </c>
      <c r="C383" s="1069">
        <v>0</v>
      </c>
      <c r="D383" s="1070"/>
      <c r="E383" s="784" t="s">
        <v>570</v>
      </c>
      <c r="F383" s="772" t="s">
        <v>313</v>
      </c>
      <c r="G383" s="994" t="s">
        <v>28</v>
      </c>
      <c r="H383" s="774">
        <v>22</v>
      </c>
      <c r="I383" s="766" t="e">
        <f t="shared" si="56"/>
        <v>#DIV/0!</v>
      </c>
      <c r="J383" s="729" t="e">
        <f t="shared" si="55"/>
        <v>#DIV/0!</v>
      </c>
      <c r="K383" s="729" t="e">
        <f>LOOKUP(1,0/($M383&amp;$N383&amp;$O383&amp;$P383&amp;$Q383=全球运价!$B$7:$B$7&amp;全球运价!$C$7:$C$7&amp;全球运价!$S$7:$S$7&amp;全球运价!$L$7:$L$7&amp;全球运价!$P$7:$P$7),全球运价!D$7:D$7)</f>
        <v>#DIV/0!</v>
      </c>
      <c r="L383" s="729" t="e">
        <f>LOOKUP(1,0/($M383&amp;$N383&amp;$O383&amp;$P383&amp;$Q383=全球运价!$B$7:$B$7&amp;全球运价!$C$7:$C$7&amp;全球运价!$S$7:$S$7&amp;全球运价!$L$7:$L$7&amp;全球运价!$P$7:$P$7),全球运价!E$7:E$7)</f>
        <v>#DIV/0!</v>
      </c>
      <c r="M383" s="677" t="s">
        <v>693</v>
      </c>
      <c r="N383" s="677" t="s">
        <v>689</v>
      </c>
      <c r="O383" s="677" t="s">
        <v>65</v>
      </c>
      <c r="P383" s="677" t="s">
        <v>66</v>
      </c>
      <c r="Q383" s="677" t="s">
        <v>90</v>
      </c>
    </row>
    <row r="384" spans="1:18" s="679" customFormat="1" ht="19.5" customHeight="1">
      <c r="A384" s="862" t="s">
        <v>694</v>
      </c>
      <c r="B384" s="1008" t="s">
        <v>3283</v>
      </c>
      <c r="C384" s="1069">
        <v>0</v>
      </c>
      <c r="D384" s="1070"/>
      <c r="E384" s="784" t="s">
        <v>31</v>
      </c>
      <c r="F384" s="772" t="s">
        <v>695</v>
      </c>
      <c r="G384" s="994" t="s">
        <v>28</v>
      </c>
      <c r="H384" s="774">
        <v>30</v>
      </c>
      <c r="I384" s="766" t="e">
        <f t="shared" si="56"/>
        <v>#DIV/0!</v>
      </c>
      <c r="J384" s="729" t="e">
        <f t="shared" si="55"/>
        <v>#DIV/0!</v>
      </c>
      <c r="K384" s="729" t="e">
        <f>LOOKUP(1,0/($M384&amp;$N384&amp;$O384&amp;$P384&amp;$Q384=全球运价!$B$7:$B$7&amp;全球运价!$C$7:$C$7&amp;全球运价!$S$7:$S$7&amp;全球运价!$L$7:$L$7&amp;全球运价!$P$7:$P$7),全球运价!D$7:D$7)</f>
        <v>#DIV/0!</v>
      </c>
      <c r="L384" s="729" t="e">
        <f>LOOKUP(1,0/($M384&amp;$N384&amp;$O384&amp;$P384&amp;$Q384=全球运价!$B$7:$B$7&amp;全球运价!$C$7:$C$7&amp;全球运价!$S$7:$S$7&amp;全球运价!$L$7:$L$7&amp;全球运价!$P$7:$P$7),全球运价!E$7:E$7)</f>
        <v>#DIV/0!</v>
      </c>
      <c r="M384" s="677" t="s">
        <v>696</v>
      </c>
      <c r="N384" s="677" t="s">
        <v>696</v>
      </c>
      <c r="O384" s="677" t="s">
        <v>65</v>
      </c>
      <c r="P384" s="677" t="s">
        <v>122</v>
      </c>
      <c r="Q384" s="677" t="s">
        <v>67</v>
      </c>
    </row>
    <row r="385" spans="1:18" s="679" customFormat="1" ht="19.5" customHeight="1">
      <c r="A385" s="862" t="s">
        <v>697</v>
      </c>
      <c r="B385" s="1008" t="s">
        <v>3284</v>
      </c>
      <c r="C385" s="1069">
        <v>0</v>
      </c>
      <c r="D385" s="1070"/>
      <c r="E385" s="784" t="s">
        <v>31</v>
      </c>
      <c r="F385" s="772" t="s">
        <v>695</v>
      </c>
      <c r="G385" s="772" t="s">
        <v>689</v>
      </c>
      <c r="H385" s="774">
        <v>40</v>
      </c>
      <c r="I385" s="766" t="e">
        <f t="shared" si="56"/>
        <v>#DIV/0!</v>
      </c>
      <c r="J385" s="729" t="e">
        <f t="shared" si="55"/>
        <v>#DIV/0!</v>
      </c>
      <c r="K385" s="729" t="e">
        <f>LOOKUP(1,0/($M385&amp;$N385&amp;$O385&amp;$P385&amp;$Q385=全球运价!$B$7:$B$7&amp;全球运价!$C$7:$C$7&amp;全球运价!$S$7:$S$7&amp;全球运价!$L$7:$L$7&amp;全球运价!$P$7:$P$7),全球运价!D$7:D$7)</f>
        <v>#DIV/0!</v>
      </c>
      <c r="L385" s="729" t="e">
        <f>LOOKUP(1,0/($M385&amp;$N385&amp;$O385&amp;$P385&amp;$Q385=全球运价!$B$7:$B$7&amp;全球运价!$C$7:$C$7&amp;全球运价!$S$7:$S$7&amp;全球运价!$L$7:$L$7&amp;全球运价!$P$7:$P$7),全球运价!E$7:E$7)</f>
        <v>#DIV/0!</v>
      </c>
      <c r="M385" s="677" t="s">
        <v>696</v>
      </c>
      <c r="N385" s="677" t="s">
        <v>696</v>
      </c>
      <c r="O385" s="677" t="s">
        <v>65</v>
      </c>
      <c r="P385" s="677" t="s">
        <v>106</v>
      </c>
      <c r="Q385" s="677" t="s">
        <v>67</v>
      </c>
    </row>
    <row r="386" spans="1:18" s="677" customFormat="1" ht="19.5" customHeight="1">
      <c r="A386" s="861" t="s">
        <v>698</v>
      </c>
      <c r="B386" s="1008" t="s">
        <v>3285</v>
      </c>
      <c r="C386" s="1069">
        <v>0</v>
      </c>
      <c r="D386" s="1070"/>
      <c r="E386" s="784" t="s">
        <v>166</v>
      </c>
      <c r="F386" s="772" t="s">
        <v>699</v>
      </c>
      <c r="G386" s="994" t="s">
        <v>28</v>
      </c>
      <c r="H386" s="774">
        <v>30</v>
      </c>
      <c r="I386" s="766" t="e">
        <f t="shared" si="56"/>
        <v>#DIV/0!</v>
      </c>
      <c r="J386" s="729" t="e">
        <f t="shared" si="55"/>
        <v>#DIV/0!</v>
      </c>
      <c r="K386" s="729" t="e">
        <f>LOOKUP(1,0/($M386&amp;$N386&amp;$O386&amp;$P386&amp;$Q386=全球运价!$B$7:$B$7&amp;全球运价!$C$7:$C$7&amp;全球运价!$S$7:$S$7&amp;全球运价!$L$7:$L$7&amp;全球运价!$P$7:$P$7),全球运价!D$7:D$7)</f>
        <v>#DIV/0!</v>
      </c>
      <c r="L386" s="729" t="e">
        <f>LOOKUP(1,0/($M386&amp;$N386&amp;$O386&amp;$P386&amp;$Q386=全球运价!$B$7:$B$7&amp;全球运价!$C$7:$C$7&amp;全球运价!$S$7:$S$7&amp;全球运价!$L$7:$L$7&amp;全球运价!$P$7:$P$7),全球运价!E$7:E$7)</f>
        <v>#DIV/0!</v>
      </c>
      <c r="M386" s="677" t="s">
        <v>696</v>
      </c>
      <c r="N386" s="677" t="s">
        <v>696</v>
      </c>
      <c r="O386" s="677" t="s">
        <v>65</v>
      </c>
      <c r="P386" s="677" t="s">
        <v>122</v>
      </c>
      <c r="Q386" s="677" t="s">
        <v>67</v>
      </c>
    </row>
    <row r="387" spans="1:18" s="677" customFormat="1" ht="19.5" customHeight="1">
      <c r="A387" s="770" t="s">
        <v>3095</v>
      </c>
      <c r="B387" s="1008" t="s">
        <v>3286</v>
      </c>
      <c r="C387" s="1069"/>
      <c r="D387" s="1070"/>
      <c r="E387" s="784" t="s">
        <v>322</v>
      </c>
      <c r="F387" s="772" t="s">
        <v>364</v>
      </c>
      <c r="G387" s="994" t="s">
        <v>28</v>
      </c>
      <c r="H387" s="774">
        <v>30</v>
      </c>
      <c r="I387" s="766" t="e">
        <f t="shared" si="56"/>
        <v>#DIV/0!</v>
      </c>
      <c r="J387" s="729" t="e">
        <f t="shared" si="55"/>
        <v>#DIV/0!</v>
      </c>
      <c r="K387" s="729" t="e">
        <f>LOOKUP(1,0/($M387&amp;$N387&amp;$O387&amp;$P387&amp;$Q387=全球运价!$B$7:$B$7&amp;全球运价!$C$7:$C$7&amp;全球运价!$S$7:$S$7&amp;全球运价!$L$7:$L$7&amp;全球运价!$P$7:$P$7),全球运价!D$7:D$7)</f>
        <v>#DIV/0!</v>
      </c>
      <c r="L387" s="729" t="e">
        <f>LOOKUP(1,0/($M387&amp;$N387&amp;$O387&amp;$P387&amp;$Q387=全球运价!$B$7:$B$7&amp;全球运价!$C$7:$C$7&amp;全球运价!$S$7:$S$7&amp;全球运价!$L$7:$L$7&amp;全球运价!$P$7:$P$7),全球运价!E$7:E$7)</f>
        <v>#DIV/0!</v>
      </c>
      <c r="M387" s="677" t="s">
        <v>696</v>
      </c>
      <c r="N387" s="677" t="s">
        <v>696</v>
      </c>
      <c r="O387" s="677" t="s">
        <v>65</v>
      </c>
      <c r="P387" s="677" t="s">
        <v>106</v>
      </c>
      <c r="Q387" s="677" t="s">
        <v>67</v>
      </c>
    </row>
    <row r="388" spans="1:18" s="677" customFormat="1" ht="19.5" customHeight="1">
      <c r="A388" s="770" t="s">
        <v>700</v>
      </c>
      <c r="B388" s="1008" t="s">
        <v>3287</v>
      </c>
      <c r="C388" s="1069"/>
      <c r="D388" s="1070"/>
      <c r="E388" s="784" t="s">
        <v>322</v>
      </c>
      <c r="F388" s="772" t="s">
        <v>364</v>
      </c>
      <c r="G388" s="994" t="s">
        <v>28</v>
      </c>
      <c r="H388" s="774">
        <v>30</v>
      </c>
      <c r="I388" s="766" t="e">
        <f t="shared" si="56"/>
        <v>#DIV/0!</v>
      </c>
      <c r="J388" s="729" t="e">
        <f t="shared" si="55"/>
        <v>#DIV/0!</v>
      </c>
      <c r="K388" s="729" t="e">
        <f>LOOKUP(1,0/($M388&amp;$N388&amp;$O388&amp;$P388&amp;$Q388=全球运价!$B$7:$B$7&amp;全球运价!$C$7:$C$7&amp;全球运价!$S$7:$S$7&amp;全球运价!$L$7:$L$7&amp;全球运价!$P$7:$P$7),全球运价!D$7:D$7)</f>
        <v>#DIV/0!</v>
      </c>
      <c r="L388" s="729" t="e">
        <f>LOOKUP(1,0/($M388&amp;$N388&amp;$O388&amp;$P388&amp;$Q388=全球运价!$B$7:$B$7&amp;全球运价!$C$7:$C$7&amp;全球运价!$S$7:$S$7&amp;全球运价!$L$7:$L$7&amp;全球运价!$P$7:$P$7),全球运价!E$7:E$7)</f>
        <v>#DIV/0!</v>
      </c>
      <c r="M388" s="677" t="s">
        <v>701</v>
      </c>
      <c r="N388" s="677" t="s">
        <v>696</v>
      </c>
      <c r="O388" s="677" t="s">
        <v>65</v>
      </c>
      <c r="P388" s="677" t="s">
        <v>122</v>
      </c>
      <c r="Q388" s="677" t="s">
        <v>67</v>
      </c>
    </row>
    <row r="389" spans="1:18" s="677" customFormat="1" ht="19.5" customHeight="1">
      <c r="A389" s="753" t="s">
        <v>702</v>
      </c>
      <c r="B389" s="1008" t="s">
        <v>3286</v>
      </c>
      <c r="C389" s="1069">
        <v>0</v>
      </c>
      <c r="D389" s="1070"/>
      <c r="E389" s="784" t="s">
        <v>703</v>
      </c>
      <c r="F389" s="772" t="s">
        <v>704</v>
      </c>
      <c r="G389" s="994" t="s">
        <v>28</v>
      </c>
      <c r="H389" s="785" t="s">
        <v>705</v>
      </c>
      <c r="I389" s="766" t="e">
        <f t="shared" si="56"/>
        <v>#DIV/0!</v>
      </c>
      <c r="J389" s="729" t="e">
        <f t="shared" si="55"/>
        <v>#DIV/0!</v>
      </c>
      <c r="K389" s="729" t="e">
        <f>LOOKUP(1,0/($M389&amp;$N389&amp;$O389&amp;$P389&amp;$Q389=全球运价!$B$7:$B$7&amp;全球运价!$C$7:$C$7&amp;全球运价!$S$7:$S$7&amp;全球运价!$L$7:$L$7&amp;全球运价!$P$7:$P$7),全球运价!D$7:D$7)</f>
        <v>#DIV/0!</v>
      </c>
      <c r="L389" s="729" t="e">
        <f>LOOKUP(1,0/($M389&amp;$N389&amp;$O389&amp;$P389&amp;$Q389=全球运价!$B$7:$B$7&amp;全球运价!$C$7:$C$7&amp;全球运价!$S$7:$S$7&amp;全球运价!$L$7:$L$7&amp;全球运价!$P$7:$P$7),全球运价!E$7:E$7)</f>
        <v>#DIV/0!</v>
      </c>
      <c r="M389" s="677" t="s">
        <v>701</v>
      </c>
      <c r="N389" s="677" t="s">
        <v>696</v>
      </c>
      <c r="O389" s="677" t="s">
        <v>65</v>
      </c>
      <c r="P389" s="677" t="s">
        <v>106</v>
      </c>
      <c r="Q389" s="677" t="s">
        <v>67</v>
      </c>
    </row>
    <row r="390" spans="1:18" s="677" customFormat="1" ht="19.5" customHeight="1">
      <c r="A390" s="753" t="s">
        <v>706</v>
      </c>
      <c r="B390" s="1008" t="s">
        <v>3287</v>
      </c>
      <c r="C390" s="1069"/>
      <c r="D390" s="1070"/>
      <c r="E390" s="784" t="s">
        <v>703</v>
      </c>
      <c r="F390" s="772" t="s">
        <v>704</v>
      </c>
      <c r="G390" s="994" t="s">
        <v>28</v>
      </c>
      <c r="H390" s="785" t="s">
        <v>705</v>
      </c>
      <c r="I390" s="766" t="e">
        <f t="shared" si="56"/>
        <v>#DIV/0!</v>
      </c>
      <c r="J390" s="729" t="e">
        <f t="shared" si="55"/>
        <v>#DIV/0!</v>
      </c>
      <c r="K390" s="729" t="e">
        <f>LOOKUP(1,0/($M390&amp;$N390&amp;$O390&amp;$P390&amp;$Q390=全球运价!$B$7:$B$7&amp;全球运价!$C$7:$C$7&amp;全球运价!$S$7:$S$7&amp;全球运价!$L$7:$L$7&amp;全球运价!$P$7:$P$7),全球运价!D$7:D$7)</f>
        <v>#DIV/0!</v>
      </c>
      <c r="L390" s="729" t="e">
        <f>LOOKUP(1,0/($M390&amp;$N390&amp;$O390&amp;$P390&amp;$Q390=全球运价!$B$7:$B$7&amp;全球运价!$C$7:$C$7&amp;全球运价!$S$7:$S$7&amp;全球运价!$L$7:$L$7&amp;全球运价!$P$7:$P$7),全球运价!E$7:E$7)</f>
        <v>#DIV/0!</v>
      </c>
      <c r="M390" s="677" t="s">
        <v>707</v>
      </c>
      <c r="N390" s="677" t="s">
        <v>696</v>
      </c>
      <c r="O390" s="677" t="s">
        <v>65</v>
      </c>
      <c r="P390" s="677" t="s">
        <v>122</v>
      </c>
      <c r="Q390" s="677" t="s">
        <v>67</v>
      </c>
    </row>
    <row r="391" spans="1:18" s="677" customFormat="1" ht="19.5" customHeight="1">
      <c r="A391" s="753" t="s">
        <v>708</v>
      </c>
      <c r="B391" s="1008" t="s">
        <v>3288</v>
      </c>
      <c r="C391" s="1069">
        <v>0</v>
      </c>
      <c r="D391" s="1070"/>
      <c r="E391" s="784" t="s">
        <v>703</v>
      </c>
      <c r="F391" s="772" t="s">
        <v>704</v>
      </c>
      <c r="G391" s="994" t="s">
        <v>28</v>
      </c>
      <c r="H391" s="774">
        <v>30</v>
      </c>
      <c r="I391" s="766" t="e">
        <f t="shared" si="56"/>
        <v>#DIV/0!</v>
      </c>
      <c r="J391" s="729" t="e">
        <f t="shared" si="55"/>
        <v>#DIV/0!</v>
      </c>
      <c r="K391" s="729" t="e">
        <f>LOOKUP(1,0/($M391&amp;$N391&amp;$O391&amp;$P391&amp;$Q391=全球运价!$B$7:$B$7&amp;全球运价!$C$7:$C$7&amp;全球运价!$S$7:$S$7&amp;全球运价!$L$7:$L$7&amp;全球运价!$P$7:$P$7),全球运价!D$7:D$7)</f>
        <v>#DIV/0!</v>
      </c>
      <c r="L391" s="729" t="e">
        <f>LOOKUP(1,0/($M391&amp;$N391&amp;$O391&amp;$P391&amp;$Q391=全球运价!$B$7:$B$7&amp;全球运价!$C$7:$C$7&amp;全球运价!$S$7:$S$7&amp;全球运价!$L$7:$L$7&amp;全球运价!$P$7:$P$7),全球运价!E$7:E$7)</f>
        <v>#DIV/0!</v>
      </c>
      <c r="M391" s="677" t="s">
        <v>707</v>
      </c>
      <c r="N391" s="677" t="s">
        <v>696</v>
      </c>
      <c r="O391" s="677" t="s">
        <v>65</v>
      </c>
      <c r="P391" s="677" t="s">
        <v>106</v>
      </c>
      <c r="Q391" s="677" t="s">
        <v>67</v>
      </c>
    </row>
    <row r="392" spans="1:18" s="677" customFormat="1" ht="19.5" customHeight="1">
      <c r="A392" s="753" t="s">
        <v>709</v>
      </c>
      <c r="B392" s="1008" t="s">
        <v>3262</v>
      </c>
      <c r="C392" s="1069"/>
      <c r="D392" s="1070"/>
      <c r="E392" s="784" t="s">
        <v>703</v>
      </c>
      <c r="F392" s="772" t="s">
        <v>704</v>
      </c>
      <c r="G392" s="994" t="s">
        <v>28</v>
      </c>
      <c r="H392" s="774">
        <v>30</v>
      </c>
      <c r="I392" s="766" t="e">
        <f t="shared" si="56"/>
        <v>#DIV/0!</v>
      </c>
      <c r="J392" s="729" t="e">
        <f t="shared" si="55"/>
        <v>#DIV/0!</v>
      </c>
      <c r="K392" s="729" t="e">
        <f>LOOKUP(1,0/($M392&amp;$N392&amp;$O392&amp;$P392&amp;$Q392=全球运价!$B$7:$B$7&amp;全球运价!$C$7:$C$7&amp;全球运价!$S$7:$S$7&amp;全球运价!$L$7:$L$7&amp;全球运价!$P$7:$P$7),全球运价!D$7:D$7)</f>
        <v>#DIV/0!</v>
      </c>
      <c r="L392" s="729" t="e">
        <f>LOOKUP(1,0/($M392&amp;$N392&amp;$O392&amp;$P392&amp;$Q392=全球运价!$B$7:$B$7&amp;全球运价!$C$7:$C$7&amp;全球运价!$S$7:$S$7&amp;全球运价!$L$7:$L$7&amp;全球运价!$P$7:$P$7),全球运价!E$7:E$7)</f>
        <v>#DIV/0!</v>
      </c>
      <c r="M392" s="677" t="s">
        <v>710</v>
      </c>
      <c r="N392" s="677" t="s">
        <v>710</v>
      </c>
      <c r="O392" s="677" t="s">
        <v>65</v>
      </c>
      <c r="P392" s="677" t="s">
        <v>122</v>
      </c>
      <c r="Q392" s="677" t="s">
        <v>67</v>
      </c>
    </row>
    <row r="393" spans="1:18" s="677" customFormat="1" ht="19.5" customHeight="1">
      <c r="A393" s="863" t="s">
        <v>711</v>
      </c>
      <c r="B393" s="1008" t="s">
        <v>3285</v>
      </c>
      <c r="C393" s="1069">
        <v>0</v>
      </c>
      <c r="D393" s="1070"/>
      <c r="E393" s="784" t="s">
        <v>703</v>
      </c>
      <c r="F393" s="772" t="s">
        <v>704</v>
      </c>
      <c r="G393" s="994" t="s">
        <v>696</v>
      </c>
      <c r="H393" s="774">
        <v>33</v>
      </c>
      <c r="I393" s="766" t="e">
        <f t="shared" si="56"/>
        <v>#DIV/0!</v>
      </c>
      <c r="J393" s="729" t="e">
        <f t="shared" si="55"/>
        <v>#DIV/0!</v>
      </c>
      <c r="K393" s="729" t="e">
        <f>LOOKUP(1,0/($M393&amp;$N393&amp;$O393&amp;$P393&amp;$Q393=全球运价!$B$7:$B$7&amp;全球运价!$C$7:$C$7&amp;全球运价!$S$7:$S$7&amp;全球运价!$L$7:$L$7&amp;全球运价!$P$7:$P$7),全球运价!D$7:D$7)</f>
        <v>#DIV/0!</v>
      </c>
      <c r="L393" s="729" t="e">
        <f>LOOKUP(1,0/($M393&amp;$N393&amp;$O393&amp;$P393&amp;$Q393=全球运价!$B$7:$B$7&amp;全球运价!$C$7:$C$7&amp;全球运价!$S$7:$S$7&amp;全球运价!$L$7:$L$7&amp;全球运价!$P$7:$P$7),全球运价!E$7:E$7)</f>
        <v>#DIV/0!</v>
      </c>
      <c r="M393" s="677" t="s">
        <v>710</v>
      </c>
      <c r="N393" s="677" t="s">
        <v>710</v>
      </c>
      <c r="O393" s="677" t="s">
        <v>65</v>
      </c>
      <c r="P393" s="677" t="s">
        <v>106</v>
      </c>
      <c r="Q393" s="677" t="s">
        <v>67</v>
      </c>
    </row>
    <row r="394" spans="1:18" s="677" customFormat="1" ht="19.5" customHeight="1">
      <c r="A394" s="863" t="s">
        <v>712</v>
      </c>
      <c r="B394" s="1008" t="s">
        <v>3283</v>
      </c>
      <c r="C394" s="1069"/>
      <c r="D394" s="1070"/>
      <c r="E394" s="784" t="s">
        <v>703</v>
      </c>
      <c r="F394" s="772" t="s">
        <v>704</v>
      </c>
      <c r="G394" s="994" t="s">
        <v>696</v>
      </c>
      <c r="H394" s="774">
        <v>33</v>
      </c>
      <c r="I394" s="766" t="e">
        <f t="shared" si="56"/>
        <v>#DIV/0!</v>
      </c>
      <c r="J394" s="729" t="e">
        <f t="shared" si="55"/>
        <v>#DIV/0!</v>
      </c>
      <c r="K394" s="729" t="e">
        <f>LOOKUP(1,0/($M394&amp;$N394&amp;$O394&amp;$P394&amp;$Q394=全球运价!$B$7:$B$7&amp;全球运价!$C$7:$C$7&amp;全球运价!$S$7:$S$7&amp;全球运价!$L$7:$L$7&amp;全球运价!$P$7:$P$7),全球运价!D$7:D$7)</f>
        <v>#DIV/0!</v>
      </c>
      <c r="L394" s="729" t="e">
        <f>LOOKUP(1,0/($M394&amp;$N394&amp;$O394&amp;$P394&amp;$Q394=全球运价!$B$7:$B$7&amp;全球运价!$C$7:$C$7&amp;全球运价!$S$7:$S$7&amp;全球运价!$L$7:$L$7&amp;全球运价!$P$7:$P$7),全球运价!E$7:E$7)</f>
        <v>#DIV/0!</v>
      </c>
      <c r="M394" s="677" t="s">
        <v>713</v>
      </c>
      <c r="N394" s="677" t="s">
        <v>696</v>
      </c>
      <c r="O394" s="677" t="s">
        <v>65</v>
      </c>
      <c r="P394" s="677" t="s">
        <v>122</v>
      </c>
      <c r="Q394" s="677" t="s">
        <v>67</v>
      </c>
    </row>
    <row r="395" spans="1:18" s="677" customFormat="1" ht="19.5" customHeight="1">
      <c r="A395" s="864" t="s">
        <v>714</v>
      </c>
      <c r="B395" s="1008" t="s">
        <v>3259</v>
      </c>
      <c r="C395" s="1069">
        <v>0</v>
      </c>
      <c r="D395" s="1070"/>
      <c r="E395" s="784" t="s">
        <v>570</v>
      </c>
      <c r="F395" s="772" t="s">
        <v>513</v>
      </c>
      <c r="G395" s="994" t="s">
        <v>28</v>
      </c>
      <c r="H395" s="774">
        <v>33</v>
      </c>
      <c r="I395" s="766" t="e">
        <f t="shared" si="56"/>
        <v>#DIV/0!</v>
      </c>
      <c r="J395" s="729" t="e">
        <f t="shared" si="55"/>
        <v>#DIV/0!</v>
      </c>
      <c r="K395" s="729" t="e">
        <f>LOOKUP(1,0/($M395&amp;$N395&amp;$O395&amp;$P395&amp;$Q395=全球运价!$B$7:$B$7&amp;全球运价!$C$7:$C$7&amp;全球运价!$S$7:$S$7&amp;全球运价!$L$7:$L$7&amp;全球运价!$P$7:$P$7),全球运价!D$7:D$7)</f>
        <v>#DIV/0!</v>
      </c>
      <c r="L395" s="729" t="e">
        <f>LOOKUP(1,0/($M395&amp;$N395&amp;$O395&amp;$P395&amp;$Q395=全球运价!$B$7:$B$7&amp;全球运价!$C$7:$C$7&amp;全球运价!$S$7:$S$7&amp;全球运价!$L$7:$L$7&amp;全球运价!$P$7:$P$7),全球运价!E$7:E$7)</f>
        <v>#DIV/0!</v>
      </c>
      <c r="M395" s="677" t="s">
        <v>713</v>
      </c>
      <c r="N395" s="677" t="s">
        <v>696</v>
      </c>
      <c r="O395" s="677" t="s">
        <v>65</v>
      </c>
      <c r="P395" s="677" t="s">
        <v>106</v>
      </c>
      <c r="Q395" s="677" t="s">
        <v>67</v>
      </c>
    </row>
    <row r="396" spans="1:18" s="679" customFormat="1" ht="19.5" customHeight="1">
      <c r="A396" s="864" t="s">
        <v>715</v>
      </c>
      <c r="B396" s="1008" t="s">
        <v>3245</v>
      </c>
      <c r="C396" s="1069"/>
      <c r="D396" s="1070"/>
      <c r="E396" s="784" t="s">
        <v>570</v>
      </c>
      <c r="F396" s="772" t="s">
        <v>513</v>
      </c>
      <c r="G396" s="994" t="s">
        <v>28</v>
      </c>
      <c r="H396" s="774">
        <v>33</v>
      </c>
      <c r="I396" s="766" t="e">
        <f t="shared" si="56"/>
        <v>#DIV/0!</v>
      </c>
      <c r="J396" s="729" t="e">
        <f t="shared" si="55"/>
        <v>#DIV/0!</v>
      </c>
      <c r="K396" s="729" t="e">
        <f>LOOKUP(1,0/($M396&amp;$N396&amp;$O396&amp;$P396&amp;$Q396=全球运价!$B$7:$B$7&amp;全球运价!$C$7:$C$7&amp;全球运价!$S$7:$S$7&amp;全球运价!$L$7:$L$7&amp;全球运价!$P$7:$P$7),全球运价!D$7:D$7)</f>
        <v>#DIV/0!</v>
      </c>
      <c r="L396" s="729" t="e">
        <f>LOOKUP(1,0/($M396&amp;$N396&amp;$O396&amp;$P396&amp;$Q396=全球运价!$B$7:$B$7&amp;全球运价!$C$7:$C$7&amp;全球运价!$S$7:$S$7&amp;全球运价!$L$7:$L$7&amp;全球运价!$P$7:$P$7),全球运价!E$7:E$7)</f>
        <v>#DIV/0!</v>
      </c>
      <c r="M396" s="677" t="s">
        <v>716</v>
      </c>
      <c r="N396" s="677" t="s">
        <v>716</v>
      </c>
      <c r="O396" s="677" t="s">
        <v>65</v>
      </c>
      <c r="P396" s="677" t="s">
        <v>66</v>
      </c>
      <c r="Q396" s="677" t="s">
        <v>90</v>
      </c>
    </row>
    <row r="397" spans="1:18" s="688" customFormat="1" ht="19.5" customHeight="1">
      <c r="A397" s="1005" t="s">
        <v>3059</v>
      </c>
      <c r="B397" s="1008" t="s">
        <v>3285</v>
      </c>
      <c r="C397" s="1069">
        <v>0</v>
      </c>
      <c r="D397" s="1070"/>
      <c r="E397" s="784" t="s">
        <v>703</v>
      </c>
      <c r="F397" s="772" t="s">
        <v>704</v>
      </c>
      <c r="G397" s="994" t="s">
        <v>696</v>
      </c>
      <c r="H397" s="774">
        <v>30</v>
      </c>
      <c r="I397" s="766" t="e">
        <f t="shared" si="56"/>
        <v>#DIV/0!</v>
      </c>
      <c r="J397" s="729" t="e">
        <f t="shared" si="55"/>
        <v>#DIV/0!</v>
      </c>
      <c r="K397" s="729" t="e">
        <f>LOOKUP(1,0/($M397&amp;$N397&amp;$O397&amp;$P397&amp;$Q397=全球运价!$B$7:$B$7&amp;全球运价!$C$7:$C$7&amp;全球运价!$S$7:$S$7&amp;全球运价!$L$7:$L$7&amp;全球运价!$P$7:$P$7),全球运价!D$7:D$7)</f>
        <v>#DIV/0!</v>
      </c>
      <c r="L397" s="729" t="e">
        <f>LOOKUP(1,0/($M397&amp;$N397&amp;$O397&amp;$P397&amp;$Q397=全球运价!$B$7:$B$7&amp;全球运价!$C$7:$C$7&amp;全球运价!$S$7:$S$7&amp;全球运价!$L$7:$L$7&amp;全球运价!$P$7:$P$7),全球运价!E$7:E$7)</f>
        <v>#DIV/0!</v>
      </c>
      <c r="M397" s="677" t="s">
        <v>717</v>
      </c>
      <c r="N397" s="677" t="s">
        <v>717</v>
      </c>
      <c r="O397" s="677" t="s">
        <v>65</v>
      </c>
      <c r="P397" s="677" t="s">
        <v>66</v>
      </c>
      <c r="Q397" s="677" t="s">
        <v>90</v>
      </c>
    </row>
    <row r="398" spans="1:18" s="679" customFormat="1" ht="19.5" customHeight="1">
      <c r="A398" s="720" t="s">
        <v>718</v>
      </c>
      <c r="B398" s="1008" t="s">
        <v>3283</v>
      </c>
      <c r="C398" s="1069"/>
      <c r="D398" s="1070"/>
      <c r="E398" s="784" t="s">
        <v>703</v>
      </c>
      <c r="F398" s="772" t="s">
        <v>704</v>
      </c>
      <c r="G398" s="994" t="s">
        <v>696</v>
      </c>
      <c r="H398" s="774">
        <v>30</v>
      </c>
      <c r="I398" s="766" t="e">
        <f t="shared" si="56"/>
        <v>#DIV/0!</v>
      </c>
      <c r="J398" s="729" t="e">
        <f t="shared" ref="J398" si="57">"USD "&amp;IF(K398&lt;0,"( "&amp;-K398&amp;" )",K398)&amp;" / "&amp;IF(L398&lt;0,"( "&amp;-L398&amp;" )",L398)</f>
        <v>#DIV/0!</v>
      </c>
      <c r="K398" s="729" t="e">
        <f>LOOKUP(1,0/($M398&amp;$N398&amp;$O398&amp;$P398&amp;$Q398=全球运价!$B$7:$B$7&amp;全球运价!$C$7:$C$7&amp;全球运价!$S$7:$S$7&amp;全球运价!$L$7:$L$7&amp;全球运价!$P$7:$P$7),全球运价!D$7:D$7)</f>
        <v>#DIV/0!</v>
      </c>
      <c r="L398" s="729" t="e">
        <f>LOOKUP(1,0/($M398&amp;$N398&amp;$O398&amp;$P398&amp;$Q398=全球运价!$B$7:$B$7&amp;全球运价!$C$7:$C$7&amp;全球运价!$S$7:$S$7&amp;全球运价!$L$7:$L$7&amp;全球运价!$P$7:$P$7),全球运价!E$7:E$7)</f>
        <v>#DIV/0!</v>
      </c>
      <c r="M398" s="677" t="s">
        <v>719</v>
      </c>
      <c r="N398" s="677" t="s">
        <v>719</v>
      </c>
      <c r="O398" s="677" t="s">
        <v>65</v>
      </c>
      <c r="P398" s="677" t="s">
        <v>66</v>
      </c>
      <c r="Q398" s="677" t="s">
        <v>90</v>
      </c>
    </row>
    <row r="399" spans="1:18" s="693" customFormat="1" ht="19.5" customHeight="1">
      <c r="A399" s="1006" t="s">
        <v>3060</v>
      </c>
      <c r="B399" s="1008" t="s">
        <v>3289</v>
      </c>
      <c r="C399" s="1069">
        <v>0</v>
      </c>
      <c r="D399" s="1070"/>
      <c r="E399" s="755" t="s">
        <v>166</v>
      </c>
      <c r="F399" s="771" t="s">
        <v>720</v>
      </c>
      <c r="G399" s="994" t="s">
        <v>28</v>
      </c>
      <c r="H399" s="774">
        <v>32</v>
      </c>
      <c r="I399" s="766" t="str">
        <f t="shared" si="56"/>
        <v/>
      </c>
      <c r="J399" s="729"/>
      <c r="K399" s="729"/>
      <c r="L399" s="729"/>
      <c r="M399" s="691"/>
      <c r="N399" s="677"/>
      <c r="O399" s="677"/>
      <c r="P399" s="677"/>
      <c r="Q399" s="677"/>
      <c r="R399" s="677"/>
    </row>
    <row r="400" spans="1:18" s="679" customFormat="1" ht="19.5" customHeight="1">
      <c r="A400" s="1006" t="s">
        <v>3061</v>
      </c>
      <c r="B400" s="1008" t="s">
        <v>3290</v>
      </c>
      <c r="C400" s="1069">
        <v>0</v>
      </c>
      <c r="D400" s="1070"/>
      <c r="E400" s="784" t="s">
        <v>570</v>
      </c>
      <c r="F400" s="772" t="s">
        <v>721</v>
      </c>
      <c r="G400" s="994" t="s">
        <v>28</v>
      </c>
      <c r="H400" s="774">
        <v>35</v>
      </c>
      <c r="I400" s="766" t="str">
        <f t="shared" si="56"/>
        <v/>
      </c>
      <c r="J400" s="729"/>
      <c r="K400" s="729"/>
      <c r="L400" s="729"/>
      <c r="N400" s="677"/>
      <c r="O400" s="677"/>
      <c r="P400" s="677"/>
      <c r="Q400" s="677"/>
      <c r="R400" s="677"/>
    </row>
    <row r="401" spans="1:18" s="679" customFormat="1" ht="19.5" customHeight="1">
      <c r="A401" s="865" t="s">
        <v>722</v>
      </c>
      <c r="B401" s="1008" t="s">
        <v>3291</v>
      </c>
      <c r="C401" s="1069"/>
      <c r="D401" s="1070"/>
      <c r="E401" s="784" t="s">
        <v>134</v>
      </c>
      <c r="F401" s="772" t="s">
        <v>513</v>
      </c>
      <c r="G401" s="994" t="s">
        <v>28</v>
      </c>
      <c r="H401" s="774">
        <v>30</v>
      </c>
      <c r="I401" s="766" t="str">
        <f t="shared" si="56"/>
        <v/>
      </c>
      <c r="J401" s="729"/>
      <c r="K401" s="729"/>
      <c r="L401" s="729"/>
      <c r="N401" s="677"/>
      <c r="O401" s="677"/>
      <c r="P401" s="677"/>
      <c r="Q401" s="677"/>
      <c r="R401" s="677"/>
    </row>
    <row r="402" spans="1:18" s="679" customFormat="1" ht="19.5" customHeight="1">
      <c r="A402" s="866" t="s">
        <v>636</v>
      </c>
      <c r="B402" s="854"/>
      <c r="C402" s="854"/>
      <c r="D402" s="854"/>
      <c r="E402" s="854"/>
      <c r="F402" s="854"/>
      <c r="G402" s="854"/>
      <c r="H402" s="867"/>
      <c r="I402" s="766" t="str">
        <f t="shared" si="56"/>
        <v/>
      </c>
      <c r="J402" s="729"/>
      <c r="K402" s="729"/>
      <c r="L402" s="729"/>
      <c r="N402" s="677"/>
      <c r="O402" s="677"/>
      <c r="Q402" s="677"/>
    </row>
    <row r="403" spans="1:18" s="679" customFormat="1" ht="19.5" customHeight="1">
      <c r="A403" s="1078" t="s">
        <v>723</v>
      </c>
      <c r="B403" s="1079"/>
      <c r="C403" s="1079"/>
      <c r="D403" s="1079"/>
      <c r="E403" s="1079"/>
      <c r="F403" s="1079"/>
      <c r="G403" s="1079"/>
      <c r="H403" s="1080"/>
      <c r="I403" s="766" t="str">
        <f t="shared" si="56"/>
        <v/>
      </c>
      <c r="J403" s="729"/>
      <c r="K403" s="729"/>
      <c r="L403" s="729"/>
      <c r="N403" s="677"/>
      <c r="O403" s="677"/>
      <c r="Q403" s="677"/>
    </row>
    <row r="404" spans="1:18" s="679" customFormat="1" ht="19.5" customHeight="1">
      <c r="A404" s="868" t="s">
        <v>607</v>
      </c>
      <c r="B404" s="869"/>
      <c r="C404" s="869"/>
      <c r="D404" s="869"/>
      <c r="E404" s="869"/>
      <c r="F404" s="869"/>
      <c r="G404" s="1040"/>
      <c r="H404" s="870"/>
      <c r="I404" s="766" t="str">
        <f t="shared" si="56"/>
        <v/>
      </c>
      <c r="J404" s="729"/>
      <c r="K404" s="729"/>
      <c r="L404" s="729"/>
      <c r="N404" s="677"/>
      <c r="O404" s="677"/>
      <c r="Q404" s="677"/>
    </row>
    <row r="405" spans="1:18" s="677" customFormat="1" ht="19.5" customHeight="1">
      <c r="A405" s="868" t="s">
        <v>724</v>
      </c>
      <c r="B405" s="869"/>
      <c r="C405" s="869"/>
      <c r="D405" s="869"/>
      <c r="E405" s="869"/>
      <c r="F405" s="869"/>
      <c r="G405" s="1040"/>
      <c r="H405" s="870"/>
      <c r="I405" s="766" t="str">
        <f t="shared" si="56"/>
        <v/>
      </c>
      <c r="J405" s="729"/>
      <c r="K405" s="729"/>
      <c r="L405" s="729"/>
    </row>
    <row r="406" spans="1:18" s="677" customFormat="1" ht="19.5" customHeight="1">
      <c r="A406" s="868" t="s">
        <v>725</v>
      </c>
      <c r="B406" s="869"/>
      <c r="C406" s="869"/>
      <c r="D406" s="869"/>
      <c r="E406" s="869"/>
      <c r="F406" s="869"/>
      <c r="G406" s="1040"/>
      <c r="H406" s="870"/>
      <c r="I406" s="766" t="str">
        <f t="shared" si="56"/>
        <v/>
      </c>
      <c r="J406" s="729"/>
      <c r="K406" s="729"/>
      <c r="L406" s="729"/>
    </row>
    <row r="407" spans="1:18" s="677" customFormat="1" ht="19.5" customHeight="1">
      <c r="A407" s="868" t="s">
        <v>726</v>
      </c>
      <c r="B407" s="869"/>
      <c r="C407" s="869"/>
      <c r="D407" s="869"/>
      <c r="E407" s="869"/>
      <c r="F407" s="869"/>
      <c r="G407" s="1040"/>
      <c r="H407" s="870"/>
      <c r="I407" s="766" t="str">
        <f t="shared" si="56"/>
        <v/>
      </c>
      <c r="J407" s="729"/>
      <c r="K407" s="729"/>
      <c r="L407" s="729"/>
    </row>
    <row r="408" spans="1:18" s="677" customFormat="1" ht="19.5" customHeight="1">
      <c r="A408" s="868" t="s">
        <v>727</v>
      </c>
      <c r="B408" s="869"/>
      <c r="C408" s="869"/>
      <c r="D408" s="869"/>
      <c r="E408" s="869"/>
      <c r="F408" s="869"/>
      <c r="G408" s="1040"/>
      <c r="H408" s="870"/>
      <c r="I408" s="766" t="str">
        <f t="shared" si="56"/>
        <v/>
      </c>
      <c r="J408" s="729"/>
      <c r="K408" s="729"/>
      <c r="L408" s="729"/>
    </row>
    <row r="409" spans="1:18" s="677" customFormat="1" ht="19.5" customHeight="1">
      <c r="A409" s="868" t="s">
        <v>728</v>
      </c>
      <c r="B409" s="869"/>
      <c r="C409" s="869"/>
      <c r="D409" s="869"/>
      <c r="E409" s="869"/>
      <c r="F409" s="869"/>
      <c r="G409" s="1040"/>
      <c r="H409" s="870"/>
      <c r="I409" s="766" t="str">
        <f t="shared" si="56"/>
        <v/>
      </c>
      <c r="J409" s="729"/>
      <c r="K409" s="729"/>
      <c r="L409" s="729"/>
    </row>
    <row r="410" spans="1:18" s="677" customFormat="1" ht="19.5" customHeight="1">
      <c r="A410" s="868" t="s">
        <v>729</v>
      </c>
      <c r="B410" s="869"/>
      <c r="C410" s="869"/>
      <c r="D410" s="869"/>
      <c r="E410" s="869"/>
      <c r="F410" s="869"/>
      <c r="G410" s="1040"/>
      <c r="H410" s="870"/>
      <c r="I410" s="766" t="str">
        <f t="shared" si="56"/>
        <v/>
      </c>
      <c r="J410" s="729"/>
      <c r="K410" s="729"/>
      <c r="L410" s="729"/>
    </row>
    <row r="411" spans="1:18" s="677" customFormat="1" ht="19.5" customHeight="1">
      <c r="A411" s="868" t="s">
        <v>730</v>
      </c>
      <c r="B411" s="869"/>
      <c r="C411" s="869"/>
      <c r="D411" s="869"/>
      <c r="E411" s="869"/>
      <c r="F411" s="869"/>
      <c r="G411" s="1040"/>
      <c r="H411" s="870"/>
      <c r="I411" s="766" t="str">
        <f t="shared" si="56"/>
        <v/>
      </c>
      <c r="J411" s="729"/>
      <c r="K411" s="729"/>
      <c r="L411" s="729"/>
    </row>
    <row r="412" spans="1:18" s="694" customFormat="1" ht="19.5" customHeight="1">
      <c r="A412" s="868" t="s">
        <v>731</v>
      </c>
      <c r="B412" s="869"/>
      <c r="C412" s="869"/>
      <c r="D412" s="869"/>
      <c r="E412" s="869"/>
      <c r="F412" s="869"/>
      <c r="G412" s="1040"/>
      <c r="H412" s="870"/>
      <c r="I412" s="883" t="str">
        <f t="shared" si="56"/>
        <v/>
      </c>
      <c r="J412" s="884" t="s">
        <v>10</v>
      </c>
      <c r="K412" s="885" t="s">
        <v>11</v>
      </c>
      <c r="L412" s="885" t="s">
        <v>12</v>
      </c>
      <c r="M412" s="886" t="s">
        <v>13</v>
      </c>
      <c r="N412" s="886" t="s">
        <v>14</v>
      </c>
      <c r="O412" s="886" t="s">
        <v>15</v>
      </c>
      <c r="P412" s="886" t="s">
        <v>16</v>
      </c>
      <c r="Q412" s="886" t="s">
        <v>17</v>
      </c>
      <c r="R412" s="887"/>
    </row>
    <row r="413" spans="1:18" s="677" customFormat="1" ht="19.5" customHeight="1">
      <c r="A413" s="871" t="s">
        <v>732</v>
      </c>
      <c r="B413" s="872"/>
      <c r="C413" s="872"/>
      <c r="D413" s="872"/>
      <c r="E413" s="872"/>
      <c r="F413" s="872"/>
      <c r="G413" s="1041"/>
      <c r="H413" s="873"/>
      <c r="I413" s="766" t="e">
        <f t="shared" ref="I413:I427" si="58">IF(J413="","",IF(J413="SYSTEM PRICE","",IF(B416=J413,"-","check")))</f>
        <v>#DIV/0!</v>
      </c>
      <c r="J413" s="729" t="e">
        <f t="shared" ref="J413:J416" si="59">"USD "&amp;IF(K413&lt;0,"( "&amp;-K413&amp;" )",K413)&amp;" / "&amp;IF(L413&lt;0,"( "&amp;-L413&amp;" )",L413)</f>
        <v>#DIV/0!</v>
      </c>
      <c r="K413" s="729" t="e">
        <f>LOOKUP(1,0/($M413&amp;$N413&amp;$O413&amp;$P413&amp;$Q413=全球运价!$B$7:$B$7&amp;全球运价!$C$7:$C$7&amp;全球运价!$S$7:$S$7&amp;全球运价!$L$7:$L$7&amp;全球运价!$P$7:$P$7),全球运价!D$7:D$7)</f>
        <v>#DIV/0!</v>
      </c>
      <c r="L413" s="729" t="e">
        <f>LOOKUP(1,0/($M413&amp;$N413&amp;$O413&amp;$P413&amp;$Q413=全球运价!$B$7:$B$7&amp;全球运价!$C$7:$C$7&amp;全球运价!$S$7:$S$7&amp;全球运价!$L$7:$L$7&amp;全球运价!$P$7:$P$7),全球运价!E$7:E$7)</f>
        <v>#DIV/0!</v>
      </c>
      <c r="M413" s="677" t="s">
        <v>733</v>
      </c>
      <c r="N413" s="677" t="s">
        <v>733</v>
      </c>
      <c r="O413" s="677" t="s">
        <v>65</v>
      </c>
      <c r="P413" s="677" t="s">
        <v>66</v>
      </c>
      <c r="Q413" s="677" t="s">
        <v>263</v>
      </c>
    </row>
    <row r="414" spans="1:18" s="677" customFormat="1" ht="19.5" customHeight="1">
      <c r="A414" s="868"/>
      <c r="B414" s="869"/>
      <c r="C414" s="869"/>
      <c r="D414" s="869"/>
      <c r="E414" s="869"/>
      <c r="F414" s="869"/>
      <c r="G414" s="1040"/>
      <c r="H414" s="870"/>
      <c r="I414" s="766" t="e">
        <f t="shared" si="58"/>
        <v>#DIV/0!</v>
      </c>
      <c r="J414" s="729" t="e">
        <f t="shared" si="59"/>
        <v>#DIV/0!</v>
      </c>
      <c r="K414" s="729" t="e">
        <f>LOOKUP(1,0/($M414&amp;$N414&amp;$O414&amp;$P414&amp;$Q414=全球运价!$B$7:$B$7&amp;全球运价!$C$7:$C$7&amp;全球运价!$S$7:$S$7&amp;全球运价!$L$7:$L$7&amp;全球运价!$P$7:$P$7),全球运价!D$7:D$7)</f>
        <v>#DIV/0!</v>
      </c>
      <c r="L414" s="729" t="e">
        <f>LOOKUP(1,0/($M414&amp;$N414&amp;$O414&amp;$P414&amp;$Q414=全球运价!$B$7:$B$7&amp;全球运价!$C$7:$C$7&amp;全球运价!$S$7:$S$7&amp;全球运价!$L$7:$L$7&amp;全球运价!$P$7:$P$7),全球运价!E$7:E$7)</f>
        <v>#DIV/0!</v>
      </c>
      <c r="M414" s="677" t="s">
        <v>734</v>
      </c>
      <c r="N414" s="677" t="s">
        <v>733</v>
      </c>
      <c r="O414" s="677" t="s">
        <v>65</v>
      </c>
      <c r="P414" s="677" t="s">
        <v>66</v>
      </c>
      <c r="Q414" s="677" t="s">
        <v>90</v>
      </c>
    </row>
    <row r="415" spans="1:18" s="677" customFormat="1" ht="19.5" customHeight="1">
      <c r="A415" s="715" t="s">
        <v>735</v>
      </c>
      <c r="B415" s="716" t="s">
        <v>19</v>
      </c>
      <c r="C415" s="1068" t="s">
        <v>612</v>
      </c>
      <c r="D415" s="1068"/>
      <c r="E415" s="874" t="s">
        <v>20</v>
      </c>
      <c r="F415" s="874" t="s">
        <v>21</v>
      </c>
      <c r="G415" s="874" t="s">
        <v>22</v>
      </c>
      <c r="H415" s="719" t="s">
        <v>23</v>
      </c>
      <c r="I415" s="766" t="e">
        <f t="shared" si="58"/>
        <v>#DIV/0!</v>
      </c>
      <c r="J415" s="729" t="e">
        <f t="shared" si="59"/>
        <v>#DIV/0!</v>
      </c>
      <c r="K415" s="729" t="e">
        <f>LOOKUP(1,0/($M415&amp;$N415&amp;$O415&amp;$P415&amp;$Q415=全球运价!$B$7:$B$7&amp;全球运价!$C$7:$C$7&amp;全球运价!$S$7:$S$7&amp;全球运价!$L$7:$L$7&amp;全球运价!$P$7:$P$7),全球运价!D$7:D$7)</f>
        <v>#DIV/0!</v>
      </c>
      <c r="L415" s="729" t="e">
        <f>LOOKUP(1,0/($M415&amp;$N415&amp;$O415&amp;$P415&amp;$Q415=全球运价!$B$7:$B$7&amp;全球运价!$C$7:$C$7&amp;全球运价!$S$7:$S$7&amp;全球运价!$L$7:$L$7&amp;全球运价!$P$7:$P$7),全球运价!E$7:E$7)</f>
        <v>#DIV/0!</v>
      </c>
      <c r="M415" s="677" t="s">
        <v>736</v>
      </c>
      <c r="N415" s="677" t="s">
        <v>733</v>
      </c>
      <c r="O415" s="677" t="s">
        <v>65</v>
      </c>
      <c r="P415" s="677" t="s">
        <v>66</v>
      </c>
      <c r="Q415" s="677" t="s">
        <v>90</v>
      </c>
    </row>
    <row r="416" spans="1:18" s="677" customFormat="1" ht="19.5" customHeight="1">
      <c r="A416" s="780" t="s">
        <v>737</v>
      </c>
      <c r="B416" s="875" t="s">
        <v>3193</v>
      </c>
      <c r="C416" s="1069">
        <v>0</v>
      </c>
      <c r="D416" s="1070"/>
      <c r="E416" s="784" t="s">
        <v>103</v>
      </c>
      <c r="F416" s="772" t="s">
        <v>738</v>
      </c>
      <c r="G416" s="994" t="s">
        <v>28</v>
      </c>
      <c r="H416" s="785" t="s">
        <v>739</v>
      </c>
      <c r="I416" s="766" t="e">
        <f t="shared" si="58"/>
        <v>#DIV/0!</v>
      </c>
      <c r="J416" s="729" t="e">
        <f t="shared" si="59"/>
        <v>#DIV/0!</v>
      </c>
      <c r="K416" s="729" t="e">
        <f>LOOKUP(1,0/($M416&amp;$N416&amp;$O416&amp;$P416&amp;$Q416=全球运价!$B$7:$B$7&amp;全球运价!$C$7:$C$7&amp;全球运价!$S$7:$S$7&amp;全球运价!$L$7:$L$7&amp;全球运价!$P$7:$P$7),全球运价!D$7:D$7)</f>
        <v>#DIV/0!</v>
      </c>
      <c r="L416" s="729" t="e">
        <f>LOOKUP(1,0/($M416&amp;$N416&amp;$O416&amp;$P416&amp;$Q416=全球运价!$B$7:$B$7&amp;全球运价!$C$7:$C$7&amp;全球运价!$S$7:$S$7&amp;全球运价!$L$7:$L$7&amp;全球运价!$P$7:$P$7),全球运价!E$7:E$7)</f>
        <v>#DIV/0!</v>
      </c>
      <c r="M416" s="677" t="s">
        <v>740</v>
      </c>
      <c r="N416" s="677" t="s">
        <v>733</v>
      </c>
      <c r="O416" s="671" t="s">
        <v>65</v>
      </c>
      <c r="P416" s="677" t="s">
        <v>66</v>
      </c>
      <c r="Q416" s="677" t="s">
        <v>90</v>
      </c>
    </row>
    <row r="417" spans="1:18" s="695" customFormat="1" ht="19.5" customHeight="1">
      <c r="A417" s="780" t="s">
        <v>741</v>
      </c>
      <c r="B417" s="875" t="s">
        <v>3194</v>
      </c>
      <c r="C417" s="1069" t="s">
        <v>742</v>
      </c>
      <c r="D417" s="1070"/>
      <c r="E417" s="784" t="s">
        <v>103</v>
      </c>
      <c r="F417" s="772" t="s">
        <v>738</v>
      </c>
      <c r="G417" s="876" t="s">
        <v>733</v>
      </c>
      <c r="H417" s="774">
        <v>38</v>
      </c>
      <c r="I417" s="766" t="str">
        <f t="shared" si="58"/>
        <v/>
      </c>
      <c r="J417" s="729"/>
      <c r="K417" s="729"/>
      <c r="L417" s="729"/>
      <c r="N417" s="677"/>
      <c r="O417" s="677"/>
      <c r="Q417" s="677"/>
    </row>
    <row r="418" spans="1:18" s="677" customFormat="1" ht="19.5" customHeight="1">
      <c r="A418" s="780" t="s">
        <v>743</v>
      </c>
      <c r="B418" s="875" t="s">
        <v>3195</v>
      </c>
      <c r="C418" s="1069"/>
      <c r="D418" s="1070"/>
      <c r="E418" s="784" t="s">
        <v>103</v>
      </c>
      <c r="F418" s="772" t="s">
        <v>738</v>
      </c>
      <c r="G418" s="876" t="s">
        <v>733</v>
      </c>
      <c r="H418" s="774">
        <v>38</v>
      </c>
      <c r="I418" s="766" t="str">
        <f t="shared" si="58"/>
        <v/>
      </c>
      <c r="J418" s="729"/>
      <c r="K418" s="729"/>
      <c r="L418" s="729"/>
    </row>
    <row r="419" spans="1:18" s="677" customFormat="1" ht="19.5" customHeight="1">
      <c r="A419" s="780" t="s">
        <v>744</v>
      </c>
      <c r="B419" s="875" t="s">
        <v>3196</v>
      </c>
      <c r="C419" s="1069" t="s">
        <v>742</v>
      </c>
      <c r="D419" s="1070"/>
      <c r="E419" s="784" t="s">
        <v>103</v>
      </c>
      <c r="F419" s="772" t="s">
        <v>738</v>
      </c>
      <c r="G419" s="876" t="s">
        <v>733</v>
      </c>
      <c r="H419" s="774">
        <v>38</v>
      </c>
      <c r="I419" s="766" t="str">
        <f t="shared" si="58"/>
        <v/>
      </c>
      <c r="J419" s="729"/>
      <c r="K419" s="729"/>
      <c r="L419" s="729"/>
    </row>
    <row r="420" spans="1:18" s="677" customFormat="1" ht="19.5" customHeight="1">
      <c r="A420" s="1078" t="s">
        <v>745</v>
      </c>
      <c r="B420" s="1079"/>
      <c r="C420" s="1079"/>
      <c r="D420" s="1079"/>
      <c r="E420" s="1079"/>
      <c r="F420" s="1079"/>
      <c r="G420" s="1079"/>
      <c r="H420" s="1080"/>
      <c r="I420" s="766" t="str">
        <f t="shared" si="58"/>
        <v/>
      </c>
      <c r="J420" s="729"/>
      <c r="K420" s="729"/>
      <c r="L420" s="729"/>
    </row>
    <row r="421" spans="1:18" s="677" customFormat="1" ht="19.5" customHeight="1">
      <c r="A421" s="868" t="s">
        <v>746</v>
      </c>
      <c r="B421" s="877"/>
      <c r="C421" s="877"/>
      <c r="D421" s="877"/>
      <c r="E421" s="877"/>
      <c r="F421" s="877"/>
      <c r="G421" s="877"/>
      <c r="H421" s="878"/>
      <c r="I421" s="766" t="str">
        <f t="shared" si="58"/>
        <v/>
      </c>
      <c r="J421" s="729"/>
      <c r="K421" s="729"/>
      <c r="L421" s="729"/>
    </row>
    <row r="422" spans="1:18" s="694" customFormat="1" ht="19.5" customHeight="1">
      <c r="A422" s="879" t="s">
        <v>747</v>
      </c>
      <c r="B422" s="877"/>
      <c r="C422" s="880"/>
      <c r="D422" s="880"/>
      <c r="E422" s="880"/>
      <c r="F422" s="880"/>
      <c r="G422" s="880"/>
      <c r="H422" s="878"/>
      <c r="I422" s="883" t="str">
        <f t="shared" si="58"/>
        <v/>
      </c>
      <c r="J422" s="884" t="s">
        <v>10</v>
      </c>
      <c r="K422" s="885" t="s">
        <v>11</v>
      </c>
      <c r="L422" s="885" t="s">
        <v>12</v>
      </c>
      <c r="M422" s="886" t="s">
        <v>13</v>
      </c>
      <c r="N422" s="886" t="s">
        <v>14</v>
      </c>
      <c r="O422" s="886" t="s">
        <v>15</v>
      </c>
      <c r="P422" s="886" t="s">
        <v>16</v>
      </c>
      <c r="Q422" s="886" t="s">
        <v>17</v>
      </c>
      <c r="R422" s="887"/>
    </row>
    <row r="423" spans="1:18" s="677" customFormat="1" ht="19.5" customHeight="1">
      <c r="A423" s="820" t="s">
        <v>748</v>
      </c>
      <c r="B423" s="740"/>
      <c r="C423" s="869"/>
      <c r="D423" s="869"/>
      <c r="E423" s="869"/>
      <c r="F423" s="869"/>
      <c r="G423" s="1040"/>
      <c r="H423" s="870"/>
      <c r="I423" s="766" t="e">
        <f t="shared" si="58"/>
        <v>#DIV/0!</v>
      </c>
      <c r="J423" s="729" t="e">
        <f t="shared" ref="J423:J439" si="60">"USD "&amp;IF(K423&lt;0,"( "&amp;-K423&amp;" )",K423)&amp;" / "&amp;IF(L423&lt;0,"( "&amp;-L423&amp;" )",L423)</f>
        <v>#DIV/0!</v>
      </c>
      <c r="K423" s="729" t="e">
        <f>LOOKUP(1,0/($M423&amp;$N423&amp;$O423&amp;$P423&amp;$Q423=全球运价!$B$7:$B$7&amp;全球运价!$C$7:$C$7&amp;全球运价!$S$7:$S$7&amp;全球运价!$L$7:$L$7&amp;全球运价!$P$7:$P$7),全球运价!D$7:D$7)</f>
        <v>#DIV/0!</v>
      </c>
      <c r="L423" s="729" t="e">
        <f>LOOKUP(1,0/($M423&amp;$N423&amp;$O423&amp;$P423&amp;$Q423=全球运价!$B$7:$B$7&amp;全球运价!$C$7:$C$7&amp;全球运价!$S$7:$S$7&amp;全球运价!$L$7:$L$7&amp;全球运价!$P$7:$P$7),全球运价!E$7:E$7)</f>
        <v>#DIV/0!</v>
      </c>
      <c r="M423" s="677" t="s">
        <v>749</v>
      </c>
      <c r="N423" s="677" t="s">
        <v>749</v>
      </c>
      <c r="O423" s="677" t="s">
        <v>207</v>
      </c>
      <c r="P423" s="677" t="s">
        <v>66</v>
      </c>
      <c r="Q423" s="677" t="s">
        <v>90</v>
      </c>
    </row>
    <row r="424" spans="1:18" s="677" customFormat="1" ht="19.5" customHeight="1">
      <c r="A424" s="1081"/>
      <c r="B424" s="1082"/>
      <c r="C424" s="1082"/>
      <c r="D424" s="1082"/>
      <c r="E424" s="1082"/>
      <c r="F424" s="1082"/>
      <c r="G424" s="1082"/>
      <c r="H424" s="1083"/>
      <c r="I424" s="766" t="e">
        <f t="shared" si="58"/>
        <v>#DIV/0!</v>
      </c>
      <c r="J424" s="729" t="e">
        <f t="shared" si="60"/>
        <v>#DIV/0!</v>
      </c>
      <c r="K424" s="729" t="e">
        <f>LOOKUP(1,0/($M424&amp;$N424&amp;$O424&amp;$P424&amp;$Q424=全球运价!$B$7:$B$7&amp;全球运价!$C$7:$C$7&amp;全球运价!$S$7:$S$7&amp;全球运价!$L$7:$L$7&amp;全球运价!$P$7:$P$7),全球运价!D$7:D$7)</f>
        <v>#DIV/0!</v>
      </c>
      <c r="L424" s="729" t="e">
        <f>LOOKUP(1,0/($M424&amp;$N424&amp;$O424&amp;$P424&amp;$Q424=全球运价!$B$7:$B$7&amp;全球运价!$C$7:$C$7&amp;全球运价!$S$7:$S$7&amp;全球运价!$L$7:$L$7&amp;全球运价!$P$7:$P$7),全球运价!E$7:E$7)</f>
        <v>#DIV/0!</v>
      </c>
      <c r="M424" s="677" t="s">
        <v>750</v>
      </c>
      <c r="N424" s="677" t="s">
        <v>750</v>
      </c>
      <c r="O424" s="677" t="s">
        <v>207</v>
      </c>
      <c r="P424" s="677" t="s">
        <v>66</v>
      </c>
      <c r="Q424" s="677" t="s">
        <v>90</v>
      </c>
    </row>
    <row r="425" spans="1:18" s="677" customFormat="1" ht="19.5" customHeight="1">
      <c r="A425" s="715" t="s">
        <v>751</v>
      </c>
      <c r="B425" s="716" t="s">
        <v>19</v>
      </c>
      <c r="C425" s="1068" t="s">
        <v>612</v>
      </c>
      <c r="D425" s="1068"/>
      <c r="E425" s="874" t="s">
        <v>20</v>
      </c>
      <c r="F425" s="874" t="s">
        <v>21</v>
      </c>
      <c r="G425" s="874" t="s">
        <v>22</v>
      </c>
      <c r="H425" s="719" t="s">
        <v>23</v>
      </c>
      <c r="I425" s="766" t="e">
        <f t="shared" si="58"/>
        <v>#DIV/0!</v>
      </c>
      <c r="J425" s="729" t="e">
        <f t="shared" si="60"/>
        <v>#DIV/0!</v>
      </c>
      <c r="K425" s="729" t="e">
        <f>LOOKUP(1,0/($M425&amp;$N425&amp;$O425&amp;$P425&amp;$Q425=全球运价!$B$7:$B$7&amp;全球运价!$C$7:$C$7&amp;全球运价!$S$7:$S$7&amp;全球运价!$L$7:$L$7&amp;全球运价!$P$7:$P$7),全球运价!D$7:D$7)</f>
        <v>#DIV/0!</v>
      </c>
      <c r="L425" s="729" t="e">
        <f>LOOKUP(1,0/($M425&amp;$N425&amp;$O425&amp;$P425&amp;$Q425=全球运价!$B$7:$B$7&amp;全球运价!$C$7:$C$7&amp;全球运价!$S$7:$S$7&amp;全球运价!$L$7:$L$7&amp;全球运价!$P$7:$P$7),全球运价!E$7:E$7)</f>
        <v>#DIV/0!</v>
      </c>
      <c r="M425" s="691" t="s">
        <v>752</v>
      </c>
      <c r="N425" s="677" t="s">
        <v>752</v>
      </c>
      <c r="O425" s="677" t="s">
        <v>207</v>
      </c>
      <c r="P425" s="677" t="s">
        <v>66</v>
      </c>
      <c r="Q425" s="677" t="s">
        <v>90</v>
      </c>
    </row>
    <row r="426" spans="1:18" s="677" customFormat="1" ht="19.5" customHeight="1">
      <c r="A426" s="780" t="s">
        <v>753</v>
      </c>
      <c r="B426" s="875" t="s">
        <v>3197</v>
      </c>
      <c r="C426" s="1069"/>
      <c r="D426" s="1070"/>
      <c r="E426" s="784" t="s">
        <v>570</v>
      </c>
      <c r="F426" s="772" t="s">
        <v>754</v>
      </c>
      <c r="G426" s="994" t="s">
        <v>28</v>
      </c>
      <c r="H426" s="774">
        <v>33</v>
      </c>
      <c r="I426" s="766" t="e">
        <f t="shared" si="58"/>
        <v>#DIV/0!</v>
      </c>
      <c r="J426" s="729" t="e">
        <f t="shared" si="60"/>
        <v>#DIV/0!</v>
      </c>
      <c r="K426" s="729" t="e">
        <f>LOOKUP(1,0/($M426&amp;$N426&amp;$O426&amp;$P426&amp;$Q426=全球运价!$B$7:$B$7&amp;全球运价!$C$7:$C$7&amp;全球运价!$S$7:$S$7&amp;全球运价!$L$7:$L$7&amp;全球运价!$P$7:$P$7),全球运价!D$7:D$7)</f>
        <v>#DIV/0!</v>
      </c>
      <c r="L426" s="729" t="e">
        <f>LOOKUP(1,0/($M426&amp;$N426&amp;$O426&amp;$P426&amp;$Q426=全球运价!$B$7:$B$7&amp;全球运价!$C$7:$C$7&amp;全球运价!$S$7:$S$7&amp;全球运价!$L$7:$L$7&amp;全球运价!$P$7:$P$7),全球运价!E$7:E$7)</f>
        <v>#DIV/0!</v>
      </c>
      <c r="M426" s="677" t="s">
        <v>755</v>
      </c>
      <c r="N426" s="677" t="s">
        <v>756</v>
      </c>
      <c r="O426" s="677" t="s">
        <v>207</v>
      </c>
      <c r="P426" s="677" t="s">
        <v>66</v>
      </c>
      <c r="Q426" s="677" t="s">
        <v>90</v>
      </c>
    </row>
    <row r="427" spans="1:18" s="677" customFormat="1" ht="19.5" customHeight="1">
      <c r="A427" s="780" t="s">
        <v>757</v>
      </c>
      <c r="B427" s="875" t="s">
        <v>3198</v>
      </c>
      <c r="C427" s="1069"/>
      <c r="D427" s="1070"/>
      <c r="E427" s="784" t="s">
        <v>570</v>
      </c>
      <c r="F427" s="772" t="s">
        <v>754</v>
      </c>
      <c r="G427" s="994" t="s">
        <v>28</v>
      </c>
      <c r="H427" s="774">
        <v>33</v>
      </c>
      <c r="I427" s="766" t="e">
        <f t="shared" si="58"/>
        <v>#DIV/0!</v>
      </c>
      <c r="J427" s="729" t="e">
        <f t="shared" si="60"/>
        <v>#DIV/0!</v>
      </c>
      <c r="K427" s="729" t="e">
        <f>LOOKUP(1,0/($M427&amp;$N427&amp;$O427&amp;$P427&amp;$Q427=全球运价!$B$7:$B$7&amp;全球运价!$C$7:$C$7&amp;全球运价!$S$7:$S$7&amp;全球运价!$L$7:$L$7&amp;全球运价!$P$7:$P$7),全球运价!D$7:D$7)</f>
        <v>#DIV/0!</v>
      </c>
      <c r="L427" s="729" t="e">
        <f>LOOKUP(1,0/($M427&amp;$N427&amp;$O427&amp;$P427&amp;$Q427=全球运价!$B$7:$B$7&amp;全球运价!$C$7:$C$7&amp;全球运价!$S$7:$S$7&amp;全球运价!$L$7:$L$7&amp;全球运价!$P$7:$P$7),全球运价!E$7:E$7)</f>
        <v>#DIV/0!</v>
      </c>
      <c r="M427" s="677" t="s">
        <v>758</v>
      </c>
      <c r="N427" s="677" t="s">
        <v>756</v>
      </c>
      <c r="O427" s="677" t="s">
        <v>207</v>
      </c>
      <c r="P427" s="677" t="s">
        <v>66</v>
      </c>
      <c r="Q427" s="677" t="s">
        <v>90</v>
      </c>
    </row>
    <row r="428" spans="1:18" s="677" customFormat="1" ht="19.5" customHeight="1">
      <c r="A428" s="780" t="s">
        <v>759</v>
      </c>
      <c r="B428" s="875" t="s">
        <v>3199</v>
      </c>
      <c r="C428" s="1069"/>
      <c r="D428" s="1070"/>
      <c r="E428" s="784" t="s">
        <v>31</v>
      </c>
      <c r="F428" s="772" t="s">
        <v>313</v>
      </c>
      <c r="G428" s="994" t="s">
        <v>28</v>
      </c>
      <c r="H428" s="774">
        <v>27</v>
      </c>
      <c r="I428" s="766" t="e">
        <f>IF(J428="","",IF(J428="SYSTEM PRICE","",IF(#REF!=J428,"-","check")))</f>
        <v>#DIV/0!</v>
      </c>
      <c r="J428" s="729" t="e">
        <f t="shared" si="60"/>
        <v>#DIV/0!</v>
      </c>
      <c r="K428" s="729" t="e">
        <f>LOOKUP(1,0/($M428&amp;$N428&amp;$O428&amp;$P428&amp;$Q428=全球运价!$B$7:$B$7&amp;全球运价!$C$7:$C$7&amp;全球运价!$S$7:$S$7&amp;全球运价!$L$7:$L$7&amp;全球运价!$P$7:$P$7),全球运价!D$7:D$7)</f>
        <v>#DIV/0!</v>
      </c>
      <c r="L428" s="729" t="e">
        <f>LOOKUP(1,0/($M428&amp;$N428&amp;$O428&amp;$P428&amp;$Q428=全球运价!$B$7:$B$7&amp;全球运价!$C$7:$C$7&amp;全球运价!$S$7:$S$7&amp;全球运价!$L$7:$L$7&amp;全球运价!$P$7:$P$7),全球运价!E$7:E$7)</f>
        <v>#DIV/0!</v>
      </c>
      <c r="M428" s="677" t="s">
        <v>756</v>
      </c>
      <c r="N428" s="677" t="s">
        <v>756</v>
      </c>
      <c r="O428" s="677" t="s">
        <v>65</v>
      </c>
      <c r="P428" s="677" t="s">
        <v>66</v>
      </c>
      <c r="Q428" s="677" t="s">
        <v>70</v>
      </c>
    </row>
    <row r="429" spans="1:18" s="677" customFormat="1" ht="19.5" customHeight="1">
      <c r="A429" s="780" t="s">
        <v>760</v>
      </c>
      <c r="B429" s="1008" t="s">
        <v>3200</v>
      </c>
      <c r="C429" s="1069" t="s">
        <v>206</v>
      </c>
      <c r="D429" s="1070"/>
      <c r="E429" s="784" t="s">
        <v>570</v>
      </c>
      <c r="F429" s="772" t="s">
        <v>761</v>
      </c>
      <c r="G429" s="772" t="s">
        <v>756</v>
      </c>
      <c r="H429" s="774">
        <v>30</v>
      </c>
      <c r="I429" s="766" t="e">
        <f>IF(J429="","",IF(J429="SYSTEM PRICE","",IF(#REF!=J429,"-","check")))</f>
        <v>#DIV/0!</v>
      </c>
      <c r="J429" s="729" t="e">
        <f t="shared" si="60"/>
        <v>#DIV/0!</v>
      </c>
      <c r="K429" s="729" t="e">
        <f>LOOKUP(1,0/($M429&amp;$N429&amp;$O429&amp;$P429&amp;$Q429=全球运价!$B$7:$B$7&amp;全球运价!$C$7:$C$7&amp;全球运价!$S$7:$S$7&amp;全球运价!$L$7:$L$7&amp;全球运价!$P$7:$P$7),全球运价!D$7:D$7)</f>
        <v>#DIV/0!</v>
      </c>
      <c r="L429" s="729" t="e">
        <f>LOOKUP(1,0/($M429&amp;$N429&amp;$O429&amp;$P429&amp;$Q429=全球运价!$B$7:$B$7&amp;全球运价!$C$7:$C$7&amp;全球运价!$S$7:$S$7&amp;全球运价!$L$7:$L$7&amp;全球运价!$P$7:$P$7),全球运价!E$7:E$7)</f>
        <v>#DIV/0!</v>
      </c>
      <c r="M429" s="677" t="s">
        <v>756</v>
      </c>
      <c r="N429" s="677" t="s">
        <v>756</v>
      </c>
      <c r="O429" s="677" t="s">
        <v>65</v>
      </c>
      <c r="P429" s="677" t="s">
        <v>66</v>
      </c>
      <c r="Q429" s="677" t="s">
        <v>491</v>
      </c>
    </row>
    <row r="430" spans="1:18" s="677" customFormat="1" ht="19.5" customHeight="1">
      <c r="A430" s="780" t="s">
        <v>762</v>
      </c>
      <c r="B430" s="1008" t="s">
        <v>3201</v>
      </c>
      <c r="C430" s="1069" t="s">
        <v>206</v>
      </c>
      <c r="D430" s="1070"/>
      <c r="E430" s="784" t="s">
        <v>570</v>
      </c>
      <c r="F430" s="772" t="s">
        <v>761</v>
      </c>
      <c r="G430" s="772" t="s">
        <v>756</v>
      </c>
      <c r="H430" s="774">
        <v>35</v>
      </c>
      <c r="I430" s="766" t="e">
        <f>IF(J430="","",IF(J430="SYSTEM PRICE","",IF(B431=J430,"-","check")))</f>
        <v>#DIV/0!</v>
      </c>
      <c r="J430" s="729" t="e">
        <f t="shared" si="60"/>
        <v>#DIV/0!</v>
      </c>
      <c r="K430" s="729" t="e">
        <f>LOOKUP(1,0/($M430&amp;$N430&amp;$O430&amp;$P430&amp;$Q430=全球运价!$B$7:$B$7&amp;全球运价!$C$7:$C$7&amp;全球运价!$S$7:$S$7&amp;全球运价!$L$7:$L$7&amp;全球运价!$P$7:$P$7),全球运价!D$7:D$7)</f>
        <v>#DIV/0!</v>
      </c>
      <c r="L430" s="729" t="e">
        <f>LOOKUP(1,0/($M430&amp;$N430&amp;$O430&amp;$P430&amp;$Q430=全球运价!$B$7:$B$7&amp;全球运价!$C$7:$C$7&amp;全球运价!$S$7:$S$7&amp;全球运价!$L$7:$L$7&amp;全球运价!$P$7:$P$7),全球运价!E$7:E$7)</f>
        <v>#DIV/0!</v>
      </c>
      <c r="M430" s="677" t="s">
        <v>756</v>
      </c>
      <c r="N430" s="677" t="s">
        <v>756</v>
      </c>
      <c r="O430" s="677" t="s">
        <v>65</v>
      </c>
      <c r="P430" s="677" t="s">
        <v>66</v>
      </c>
      <c r="Q430" s="677" t="s">
        <v>263</v>
      </c>
    </row>
    <row r="431" spans="1:18" s="677" customFormat="1" ht="19.5" customHeight="1">
      <c r="A431" s="780" t="s">
        <v>3106</v>
      </c>
      <c r="B431" s="875" t="s">
        <v>3202</v>
      </c>
      <c r="C431" s="1069"/>
      <c r="D431" s="1070"/>
      <c r="E431" s="784" t="s">
        <v>570</v>
      </c>
      <c r="F431" s="772" t="s">
        <v>761</v>
      </c>
      <c r="G431" s="994" t="s">
        <v>28</v>
      </c>
      <c r="H431" s="774" t="s">
        <v>763</v>
      </c>
      <c r="I431" s="766" t="e">
        <f t="shared" ref="I431:I435" si="61">IF(J431="","",IF(J431="SYSTEM PRICE","",IF(B434=J431,"-","check")))</f>
        <v>#DIV/0!</v>
      </c>
      <c r="J431" s="729" t="e">
        <f t="shared" si="60"/>
        <v>#DIV/0!</v>
      </c>
      <c r="K431" s="729" t="e">
        <f>LOOKUP(1,0/($M431&amp;$N431&amp;$O431&amp;$P431&amp;$Q431=全球运价!$B$7:$B$7&amp;全球运价!$C$7:$C$7&amp;全球运价!$S$7:$S$7&amp;全球运价!$L$7:$L$7&amp;全球运价!$P$7:$P$7),全球运价!D$7:D$7)</f>
        <v>#DIV/0!</v>
      </c>
      <c r="L431" s="729" t="e">
        <f>LOOKUP(1,0/($M431&amp;$N431&amp;$O431&amp;$P431&amp;$Q431=全球运价!$B$7:$B$7&amp;全球运价!$C$7:$C$7&amp;全球运价!$S$7:$S$7&amp;全球运价!$L$7:$L$7&amp;全球运价!$P$7:$P$7),全球运价!E$7:E$7)</f>
        <v>#DIV/0!</v>
      </c>
      <c r="M431" s="677" t="s">
        <v>765</v>
      </c>
      <c r="N431" s="677" t="s">
        <v>756</v>
      </c>
      <c r="O431" s="677" t="s">
        <v>207</v>
      </c>
      <c r="P431" s="677" t="s">
        <v>66</v>
      </c>
      <c r="Q431" s="677" t="s">
        <v>90</v>
      </c>
    </row>
    <row r="432" spans="1:18" s="677" customFormat="1" ht="19.5" customHeight="1">
      <c r="A432" s="780" t="s">
        <v>766</v>
      </c>
      <c r="B432" s="1008" t="s">
        <v>3203</v>
      </c>
      <c r="C432" s="1069" t="s">
        <v>206</v>
      </c>
      <c r="D432" s="1070"/>
      <c r="E432" s="784" t="s">
        <v>570</v>
      </c>
      <c r="F432" s="772" t="s">
        <v>761</v>
      </c>
      <c r="G432" s="772" t="s">
        <v>756</v>
      </c>
      <c r="H432" s="774">
        <v>40</v>
      </c>
      <c r="I432" s="766" t="e">
        <f>IF(J432="","",IF(J432="SYSTEM PRICE","",IF(#REF!=J432,"-","check")))</f>
        <v>#DIV/0!</v>
      </c>
      <c r="J432" s="729" t="e">
        <f t="shared" si="60"/>
        <v>#DIV/0!</v>
      </c>
      <c r="K432" s="729" t="e">
        <f>LOOKUP(1,0/($M432&amp;$N432&amp;$O432&amp;$P432&amp;$Q432=全球运价!$B$7:$B$7&amp;全球运价!$C$7:$C$7&amp;全球运价!$S$7:$S$7&amp;全球运价!$L$7:$L$7&amp;全球运价!$P$7:$P$7),全球运价!D$7:D$7)</f>
        <v>#DIV/0!</v>
      </c>
      <c r="L432" s="729" t="e">
        <f>LOOKUP(1,0/($M432&amp;$N432&amp;$O432&amp;$P432&amp;$Q432=全球运价!$B$7:$B$7&amp;全球运价!$C$7:$C$7&amp;全球运价!$S$7:$S$7&amp;全球运价!$L$7:$L$7&amp;全球运价!$P$7:$P$7),全球运价!E$7:E$7)</f>
        <v>#DIV/0!</v>
      </c>
      <c r="M432" s="677" t="s">
        <v>767</v>
      </c>
      <c r="N432" s="677" t="s">
        <v>756</v>
      </c>
      <c r="O432" s="677" t="s">
        <v>207</v>
      </c>
      <c r="P432" s="677" t="s">
        <v>66</v>
      </c>
      <c r="Q432" s="677" t="s">
        <v>90</v>
      </c>
    </row>
    <row r="433" spans="1:17" s="677" customFormat="1" ht="19.5" customHeight="1">
      <c r="A433" s="780" t="s">
        <v>768</v>
      </c>
      <c r="B433" s="875" t="s">
        <v>3204</v>
      </c>
      <c r="C433" s="1069"/>
      <c r="D433" s="1070"/>
      <c r="E433" s="784" t="s">
        <v>570</v>
      </c>
      <c r="F433" s="772" t="s">
        <v>761</v>
      </c>
      <c r="G433" s="772" t="s">
        <v>756</v>
      </c>
      <c r="H433" s="774">
        <v>40</v>
      </c>
      <c r="I433" s="766" t="e">
        <f>IF(J433="","",IF(J433="SYSTEM PRICE","",IF(#REF!=J433,"-","check")))</f>
        <v>#DIV/0!</v>
      </c>
      <c r="J433" s="729" t="e">
        <f t="shared" si="60"/>
        <v>#DIV/0!</v>
      </c>
      <c r="K433" s="729" t="e">
        <f>LOOKUP(1,0/($M433&amp;$N433&amp;$O433&amp;$P433&amp;$Q433=全球运价!$B$7:$B$7&amp;全球运价!$C$7:$C$7&amp;全球运价!$S$7:$S$7&amp;全球运价!$L$7:$L$7&amp;全球运价!$P$7:$P$7),全球运价!D$7:D$7)</f>
        <v>#DIV/0!</v>
      </c>
      <c r="L433" s="729" t="e">
        <f>LOOKUP(1,0/($M433&amp;$N433&amp;$O433&amp;$P433&amp;$Q433=全球运价!$B$7:$B$7&amp;全球运价!$C$7:$C$7&amp;全球运价!$S$7:$S$7&amp;全球运价!$L$7:$L$7&amp;全球运价!$P$7:$P$7),全球运价!E$7:E$7)</f>
        <v>#DIV/0!</v>
      </c>
      <c r="M433" s="677" t="s">
        <v>769</v>
      </c>
      <c r="N433" s="677" t="s">
        <v>756</v>
      </c>
      <c r="O433" s="677" t="s">
        <v>65</v>
      </c>
      <c r="P433" s="677" t="s">
        <v>66</v>
      </c>
      <c r="Q433" s="677" t="s">
        <v>90</v>
      </c>
    </row>
    <row r="434" spans="1:17" s="677" customFormat="1" ht="19.5" customHeight="1">
      <c r="A434" s="780" t="s">
        <v>770</v>
      </c>
      <c r="B434" s="1008" t="s">
        <v>3200</v>
      </c>
      <c r="C434" s="1069" t="s">
        <v>206</v>
      </c>
      <c r="D434" s="1070"/>
      <c r="E434" s="784" t="s">
        <v>570</v>
      </c>
      <c r="F434" s="772" t="s">
        <v>761</v>
      </c>
      <c r="G434" s="772" t="s">
        <v>756</v>
      </c>
      <c r="H434" s="774">
        <v>40</v>
      </c>
      <c r="I434" s="766" t="e">
        <f>IF(J434="","",IF(J434="SYSTEM PRICE","",IF(B435=J434,"-","check")))</f>
        <v>#DIV/0!</v>
      </c>
      <c r="J434" s="729" t="e">
        <f t="shared" si="60"/>
        <v>#DIV/0!</v>
      </c>
      <c r="K434" s="729" t="e">
        <f>LOOKUP(1,0/($M434&amp;$N434&amp;$O434&amp;$P434&amp;$Q434=全球运价!$B$7:$B$7&amp;全球运价!$C$7:$C$7&amp;全球运价!$S$7:$S$7&amp;全球运价!$L$7:$L$7&amp;全球运价!$P$7:$P$7),全球运价!D$7:D$7)</f>
        <v>#DIV/0!</v>
      </c>
      <c r="L434" s="729" t="e">
        <f>LOOKUP(1,0/($M434&amp;$N434&amp;$O434&amp;$P434&amp;$Q434=全球运价!$B$7:$B$7&amp;全球运价!$C$7:$C$7&amp;全球运价!$S$7:$S$7&amp;全球运价!$L$7:$L$7&amp;全球运价!$P$7:$P$7),全球运价!E$7:E$7)</f>
        <v>#DIV/0!</v>
      </c>
      <c r="M434" s="677" t="s">
        <v>771</v>
      </c>
      <c r="N434" s="677" t="s">
        <v>756</v>
      </c>
      <c r="O434" s="677" t="s">
        <v>207</v>
      </c>
      <c r="P434" s="677" t="s">
        <v>66</v>
      </c>
      <c r="Q434" s="677" t="s">
        <v>90</v>
      </c>
    </row>
    <row r="435" spans="1:17" s="679" customFormat="1" ht="19.5" customHeight="1">
      <c r="A435" s="780" t="s">
        <v>774</v>
      </c>
      <c r="B435" s="1008" t="s">
        <v>3205</v>
      </c>
      <c r="C435" s="1069" t="s">
        <v>206</v>
      </c>
      <c r="D435" s="1070"/>
      <c r="E435" s="784" t="s">
        <v>570</v>
      </c>
      <c r="F435" s="772" t="s">
        <v>761</v>
      </c>
      <c r="G435" s="772" t="s">
        <v>756</v>
      </c>
      <c r="H435" s="774">
        <v>40</v>
      </c>
      <c r="I435" s="766" t="e">
        <f t="shared" si="61"/>
        <v>#DIV/0!</v>
      </c>
      <c r="J435" s="729" t="e">
        <f t="shared" si="60"/>
        <v>#DIV/0!</v>
      </c>
      <c r="K435" s="729" t="e">
        <f>LOOKUP(1,0/($M435&amp;$N435&amp;$O435&amp;$P435&amp;$Q435=全球运价!$B$7:$B$7&amp;全球运价!$C$7:$C$7&amp;全球运价!$S$7:$S$7&amp;全球运价!$L$7:$L$7&amp;全球运价!$P$7:$P$7),全球运价!D$7:D$7)</f>
        <v>#DIV/0!</v>
      </c>
      <c r="L435" s="729" t="e">
        <f>LOOKUP(1,0/($M435&amp;$N435&amp;$O435&amp;$P435&amp;$Q435=全球运价!$B$7:$B$7&amp;全球运价!$C$7:$C$7&amp;全球运价!$S$7:$S$7&amp;全球运价!$L$7:$L$7&amp;全球运价!$P$7:$P$7),全球运价!E$7:E$7)</f>
        <v>#DIV/0!</v>
      </c>
      <c r="M435" s="677" t="s">
        <v>775</v>
      </c>
      <c r="N435" s="677" t="s">
        <v>775</v>
      </c>
      <c r="O435" s="677" t="s">
        <v>65</v>
      </c>
      <c r="P435" s="677" t="s">
        <v>66</v>
      </c>
      <c r="Q435" s="677" t="s">
        <v>263</v>
      </c>
    </row>
    <row r="436" spans="1:17" s="690" customFormat="1" ht="19.5" hidden="1" customHeight="1">
      <c r="A436" s="780" t="s">
        <v>776</v>
      </c>
      <c r="B436" s="875" t="s">
        <v>777</v>
      </c>
      <c r="C436" s="1069"/>
      <c r="D436" s="1070"/>
      <c r="E436" s="784" t="s">
        <v>570</v>
      </c>
      <c r="F436" s="772" t="s">
        <v>761</v>
      </c>
      <c r="G436" s="772" t="s">
        <v>756</v>
      </c>
      <c r="H436" s="785" t="s">
        <v>667</v>
      </c>
      <c r="I436" s="766" t="e">
        <f>IF(J436="","",IF(J436="SYSTEM PRICE","",IF(#REF!=J436,"-","check")))</f>
        <v>#DIV/0!</v>
      </c>
      <c r="J436" s="729" t="e">
        <f t="shared" si="60"/>
        <v>#DIV/0!</v>
      </c>
      <c r="K436" s="729" t="e">
        <f>LOOKUP(1,0/($M436&amp;$N436&amp;$O436&amp;$P436&amp;$Q436=全球运价!$B$7:$B$7&amp;全球运价!$C$7:$C$7&amp;全球运价!$S$7:$S$7&amp;全球运价!$L$7:$L$7&amp;全球运价!$P$7:$P$7),全球运价!D$7:D$7)</f>
        <v>#DIV/0!</v>
      </c>
      <c r="L436" s="729" t="e">
        <f>LOOKUP(1,0/($M436&amp;$N436&amp;$O436&amp;$P436&amp;$Q436=全球运价!$B$7:$B$7&amp;全球运价!$C$7:$C$7&amp;全球运价!$S$7:$S$7&amp;全球运价!$L$7:$L$7&amp;全球运价!$P$7:$P$7),全球运价!E$7:E$7)</f>
        <v>#DIV/0!</v>
      </c>
      <c r="M436" s="677" t="s">
        <v>775</v>
      </c>
      <c r="N436" s="677" t="s">
        <v>775</v>
      </c>
      <c r="O436" s="677" t="s">
        <v>207</v>
      </c>
      <c r="P436" s="677" t="s">
        <v>66</v>
      </c>
      <c r="Q436" s="677" t="s">
        <v>263</v>
      </c>
    </row>
    <row r="437" spans="1:17" s="679" customFormat="1" ht="19.5" customHeight="1">
      <c r="A437" s="780" t="s">
        <v>778</v>
      </c>
      <c r="B437" s="875" t="s">
        <v>3206</v>
      </c>
      <c r="C437" s="1069">
        <v>0</v>
      </c>
      <c r="D437" s="1070"/>
      <c r="E437" s="784" t="s">
        <v>3235</v>
      </c>
      <c r="F437" s="772" t="s">
        <v>313</v>
      </c>
      <c r="G437" s="994" t="s">
        <v>28</v>
      </c>
      <c r="H437" s="774">
        <v>35</v>
      </c>
      <c r="I437" s="766" t="e">
        <f>IF(J437="","",IF(J437="SYSTEM PRICE","",IF(B439=J437,"-","check")))</f>
        <v>#DIV/0!</v>
      </c>
      <c r="J437" s="729" t="e">
        <f t="shared" si="60"/>
        <v>#DIV/0!</v>
      </c>
      <c r="K437" s="729" t="e">
        <f>LOOKUP(1,0/($M437&amp;$N437&amp;$O437&amp;$P437&amp;$Q437=全球运价!$B$7:$B$7&amp;全球运价!$C$7:$C$7&amp;全球运价!$S$7:$S$7&amp;全球运价!$L$7:$L$7&amp;全球运价!$P$7:$P$7),全球运价!D$7:D$7)</f>
        <v>#DIV/0!</v>
      </c>
      <c r="L437" s="729" t="e">
        <f>LOOKUP(1,0/($M437&amp;$N437&amp;$O437&amp;$P437&amp;$Q437=全球运价!$B$7:$B$7&amp;全球运价!$C$7:$C$7&amp;全球运价!$S$7:$S$7&amp;全球运价!$L$7:$L$7&amp;全球运价!$P$7:$P$7),全球运价!E$7:E$7)</f>
        <v>#DIV/0!</v>
      </c>
      <c r="M437" s="677" t="s">
        <v>779</v>
      </c>
      <c r="N437" s="677" t="s">
        <v>773</v>
      </c>
      <c r="O437" s="677" t="s">
        <v>65</v>
      </c>
      <c r="P437" s="677" t="s">
        <v>66</v>
      </c>
      <c r="Q437" s="677" t="s">
        <v>90</v>
      </c>
    </row>
    <row r="438" spans="1:17" s="677" customFormat="1" ht="19.5" customHeight="1">
      <c r="A438" s="780" t="s">
        <v>780</v>
      </c>
      <c r="B438" s="875" t="s">
        <v>3206</v>
      </c>
      <c r="C438" s="1069">
        <v>0</v>
      </c>
      <c r="D438" s="1070"/>
      <c r="E438" s="1026" t="s">
        <v>3235</v>
      </c>
      <c r="F438" s="772" t="s">
        <v>313</v>
      </c>
      <c r="G438" s="994" t="s">
        <v>28</v>
      </c>
      <c r="H438" s="774">
        <v>36</v>
      </c>
      <c r="I438" s="766" t="e">
        <f>IF(J438="","",IF(J438="SYSTEM PRICE","",IF(#REF!=J438,"-","check")))</f>
        <v>#DIV/0!</v>
      </c>
      <c r="J438" s="729" t="e">
        <f t="shared" si="60"/>
        <v>#DIV/0!</v>
      </c>
      <c r="K438" s="729" t="e">
        <f>LOOKUP(1,0/($M438&amp;$N438&amp;$O438&amp;$P438&amp;$Q438=全球运价!$B$7:$B$7&amp;全球运价!$C$7:$C$7&amp;全球运价!$S$7:$S$7&amp;全球运价!$L$7:$L$7&amp;全球运价!$P$7:$P$7),全球运价!D$7:D$7)</f>
        <v>#DIV/0!</v>
      </c>
      <c r="L438" s="729" t="e">
        <f>LOOKUP(1,0/($M438&amp;$N438&amp;$O438&amp;$P438&amp;$Q438=全球运价!$B$7:$B$7&amp;全球运价!$C$7:$C$7&amp;全球运价!$S$7:$S$7&amp;全球运价!$L$7:$L$7&amp;全球运价!$P$7:$P$7),全球运价!E$7:E$7)</f>
        <v>#DIV/0!</v>
      </c>
      <c r="M438" s="677" t="s">
        <v>781</v>
      </c>
      <c r="N438" s="677" t="s">
        <v>773</v>
      </c>
      <c r="O438" s="677" t="s">
        <v>65</v>
      </c>
      <c r="P438" s="677" t="s">
        <v>66</v>
      </c>
      <c r="Q438" s="677" t="s">
        <v>90</v>
      </c>
    </row>
    <row r="439" spans="1:17" s="677" customFormat="1" ht="19.5" customHeight="1">
      <c r="A439" s="780" t="s">
        <v>782</v>
      </c>
      <c r="B439" s="875" t="s">
        <v>3207</v>
      </c>
      <c r="C439" s="1069">
        <v>0</v>
      </c>
      <c r="D439" s="1070"/>
      <c r="E439" s="1026" t="s">
        <v>3235</v>
      </c>
      <c r="F439" s="772" t="s">
        <v>313</v>
      </c>
      <c r="G439" s="1042" t="s">
        <v>780</v>
      </c>
      <c r="H439" s="774">
        <v>43</v>
      </c>
      <c r="I439" s="766" t="e">
        <f>IF(J439="","",IF(J439="SYSTEM PRICE","",IF(#REF!=J439,"-","check")))</f>
        <v>#DIV/0!</v>
      </c>
      <c r="J439" s="729" t="e">
        <f t="shared" si="60"/>
        <v>#DIV/0!</v>
      </c>
      <c r="K439" s="729" t="e">
        <f>LOOKUP(1,0/($M439&amp;$N439&amp;$O439&amp;$P439&amp;$Q439=全球运价!$B$7:$B$7&amp;全球运价!$C$7:$C$7&amp;全球运价!$S$7:$S$7&amp;全球运价!$L$7:$L$7&amp;全球运价!$P$7:$P$7),全球运价!D$7:D$7)</f>
        <v>#DIV/0!</v>
      </c>
      <c r="L439" s="729" t="e">
        <f>LOOKUP(1,0/($M439&amp;$N439&amp;$O439&amp;$P439&amp;$Q439=全球运价!$B$7:$B$7&amp;全球运价!$C$7:$C$7&amp;全球运价!$S$7:$S$7&amp;全球运价!$L$7:$L$7&amp;全球运价!$P$7:$P$7),全球运价!E$7:E$7)</f>
        <v>#DIV/0!</v>
      </c>
      <c r="M439" s="677" t="s">
        <v>783</v>
      </c>
      <c r="N439" s="677" t="s">
        <v>773</v>
      </c>
      <c r="O439" s="677" t="s">
        <v>65</v>
      </c>
      <c r="P439" s="677" t="s">
        <v>66</v>
      </c>
      <c r="Q439" s="677" t="s">
        <v>90</v>
      </c>
    </row>
    <row r="440" spans="1:17" s="679" customFormat="1" ht="19.5" customHeight="1">
      <c r="A440" s="780" t="s">
        <v>784</v>
      </c>
      <c r="B440" s="875" t="s">
        <v>3208</v>
      </c>
      <c r="C440" s="1069"/>
      <c r="D440" s="1070"/>
      <c r="E440" s="1026" t="s">
        <v>3235</v>
      </c>
      <c r="F440" s="772" t="s">
        <v>313</v>
      </c>
      <c r="G440" s="1042" t="s">
        <v>780</v>
      </c>
      <c r="H440" s="774">
        <v>43</v>
      </c>
      <c r="I440" s="766" t="e">
        <f>IF(J440="","",IF(J440="SYSTEM PRICE","",IF(B442=J440,"-","check")))</f>
        <v>#DIV/0!</v>
      </c>
      <c r="J440" s="729" t="e">
        <f t="shared" ref="J440:J450" si="62">"USD "&amp;IF(K440&lt;0,"( "&amp;-K440&amp;" )",K440)&amp;" / "&amp;IF(L440&lt;0,"( "&amp;-L440&amp;" )",L440)</f>
        <v>#DIV/0!</v>
      </c>
      <c r="K440" s="729" t="e">
        <f>LOOKUP(1,0/($M440&amp;$N440&amp;$O440&amp;$P440&amp;$Q440=全球运价!$B$7:$B$7&amp;全球运价!$C$7:$C$7&amp;全球运价!$S$7:$S$7&amp;全球运价!$L$7:$L$7&amp;全球运价!$P$7:$P$7),全球运价!D$7:D$7)</f>
        <v>#DIV/0!</v>
      </c>
      <c r="L440" s="729" t="e">
        <f>LOOKUP(1,0/($M440&amp;$N440&amp;$O440&amp;$P440&amp;$Q440=全球运价!$B$7:$B$7&amp;全球运价!$C$7:$C$7&amp;全球运价!$S$7:$S$7&amp;全球运价!$L$7:$L$7&amp;全球运价!$P$7:$P$7),全球运价!E$7:E$7)</f>
        <v>#DIV/0!</v>
      </c>
      <c r="M440" s="677" t="s">
        <v>785</v>
      </c>
      <c r="N440" s="677" t="s">
        <v>785</v>
      </c>
      <c r="O440" s="677" t="s">
        <v>65</v>
      </c>
      <c r="P440" s="677" t="s">
        <v>66</v>
      </c>
      <c r="Q440" s="677" t="s">
        <v>90</v>
      </c>
    </row>
    <row r="441" spans="1:17" s="677" customFormat="1" ht="19.5" customHeight="1">
      <c r="A441" s="780" t="s">
        <v>786</v>
      </c>
      <c r="B441" s="875" t="s">
        <v>3208</v>
      </c>
      <c r="C441" s="1069"/>
      <c r="D441" s="1070"/>
      <c r="E441" s="1026" t="s">
        <v>3235</v>
      </c>
      <c r="F441" s="772" t="s">
        <v>313</v>
      </c>
      <c r="G441" s="1042" t="s">
        <v>780</v>
      </c>
      <c r="H441" s="774">
        <v>43</v>
      </c>
      <c r="I441" s="766" t="e">
        <f t="shared" ref="I441:I450" si="63">IF(J441="","",IF(J441="SYSTEM PRICE","",IF(B444=J441,"-","check")))</f>
        <v>#DIV/0!</v>
      </c>
      <c r="J441" s="729" t="e">
        <f t="shared" si="62"/>
        <v>#DIV/0!</v>
      </c>
      <c r="K441" s="729" t="e">
        <f>LOOKUP(1,0/($M441&amp;$N441&amp;$O441&amp;$P441&amp;$Q441=全球运价!$B$7:$B$7&amp;全球运价!$C$7:$C$7&amp;全球运价!$S$7:$S$7&amp;全球运价!$L$7:$L$7&amp;全球运价!$P$7:$P$7),全球运价!D$7:D$7)</f>
        <v>#DIV/0!</v>
      </c>
      <c r="L441" s="729" t="e">
        <f>LOOKUP(1,0/($M441&amp;$N441&amp;$O441&amp;$P441&amp;$Q441=全球运价!$B$7:$B$7&amp;全球运价!$C$7:$C$7&amp;全球运价!$S$7:$S$7&amp;全球运价!$L$7:$L$7&amp;全球运价!$P$7:$P$7),全球运价!E$7:E$7)</f>
        <v>#DIV/0!</v>
      </c>
      <c r="M441" s="677" t="s">
        <v>787</v>
      </c>
      <c r="N441" s="677" t="s">
        <v>785</v>
      </c>
      <c r="O441" s="677" t="s">
        <v>65</v>
      </c>
      <c r="P441" s="677" t="s">
        <v>66</v>
      </c>
      <c r="Q441" s="677" t="s">
        <v>90</v>
      </c>
    </row>
    <row r="442" spans="1:17" s="679" customFormat="1" ht="19.5" customHeight="1">
      <c r="A442" s="881" t="s">
        <v>788</v>
      </c>
      <c r="B442" s="882" t="s">
        <v>3209</v>
      </c>
      <c r="C442" s="1069">
        <v>0</v>
      </c>
      <c r="D442" s="1070"/>
      <c r="E442" s="784" t="s">
        <v>322</v>
      </c>
      <c r="F442" s="771" t="s">
        <v>670</v>
      </c>
      <c r="G442" s="994" t="s">
        <v>28</v>
      </c>
      <c r="H442" s="774">
        <v>42</v>
      </c>
      <c r="I442" s="766" t="e">
        <f t="shared" si="63"/>
        <v>#DIV/0!</v>
      </c>
      <c r="J442" s="729" t="e">
        <f t="shared" si="62"/>
        <v>#DIV/0!</v>
      </c>
      <c r="K442" s="729" t="e">
        <f>LOOKUP(1,0/($M442&amp;$N442&amp;$O442&amp;$P442&amp;$Q442=全球运价!$B$7:$B$7&amp;全球运价!$C$7:$C$7&amp;全球运价!$S$7:$S$7&amp;全球运价!$L$7:$L$7&amp;全球运价!$P$7:$P$7),全球运价!D$7:D$7)</f>
        <v>#DIV/0!</v>
      </c>
      <c r="L442" s="729" t="e">
        <f>LOOKUP(1,0/($M442&amp;$N442&amp;$O442&amp;$P442&amp;$Q442=全球运价!$B$7:$B$7&amp;全球运价!$C$7:$C$7&amp;全球运价!$S$7:$S$7&amp;全球运价!$L$7:$L$7&amp;全球运价!$P$7:$P$7),全球运价!E$7:E$7)</f>
        <v>#DIV/0!</v>
      </c>
      <c r="M442" s="677" t="s">
        <v>789</v>
      </c>
      <c r="N442" s="677" t="s">
        <v>789</v>
      </c>
      <c r="O442" s="677" t="s">
        <v>65</v>
      </c>
      <c r="P442" s="677" t="s">
        <v>66</v>
      </c>
      <c r="Q442" s="677" t="s">
        <v>263</v>
      </c>
    </row>
    <row r="443" spans="1:17" s="677" customFormat="1" ht="19.5" customHeight="1">
      <c r="A443" s="881" t="s">
        <v>790</v>
      </c>
      <c r="B443" s="875" t="s">
        <v>3210</v>
      </c>
      <c r="C443" s="1069">
        <v>0</v>
      </c>
      <c r="D443" s="1070"/>
      <c r="E443" s="784" t="s">
        <v>322</v>
      </c>
      <c r="F443" s="771" t="s">
        <v>670</v>
      </c>
      <c r="G443" s="772" t="s">
        <v>785</v>
      </c>
      <c r="H443" s="774">
        <v>44</v>
      </c>
      <c r="I443" s="766" t="e">
        <f t="shared" si="63"/>
        <v>#DIV/0!</v>
      </c>
      <c r="J443" s="729" t="e">
        <f t="shared" si="62"/>
        <v>#DIV/0!</v>
      </c>
      <c r="K443" s="729" t="e">
        <f>LOOKUP(1,0/($M443&amp;$N443&amp;$O443&amp;$P443&amp;$Q443=全球运价!$B$7:$B$7&amp;全球运价!$C$7:$C$7&amp;全球运价!$S$7:$S$7&amp;全球运价!$L$7:$L$7&amp;全球运价!$P$7:$P$7),全球运价!D$7:D$7)</f>
        <v>#DIV/0!</v>
      </c>
      <c r="L443" s="729" t="e">
        <f>LOOKUP(1,0/($M443&amp;$N443&amp;$O443&amp;$P443&amp;$Q443=全球运价!$B$7:$B$7&amp;全球运价!$C$7:$C$7&amp;全球运价!$S$7:$S$7&amp;全球运价!$L$7:$L$7&amp;全球运价!$P$7:$P$7),全球运价!E$7:E$7)</f>
        <v>#DIV/0!</v>
      </c>
      <c r="M443" s="677" t="s">
        <v>791</v>
      </c>
      <c r="N443" s="677" t="s">
        <v>789</v>
      </c>
      <c r="O443" s="677" t="s">
        <v>65</v>
      </c>
      <c r="P443" s="677" t="s">
        <v>66</v>
      </c>
      <c r="Q443" s="677" t="s">
        <v>90</v>
      </c>
    </row>
    <row r="444" spans="1:17" s="677" customFormat="1" ht="19.5" customHeight="1">
      <c r="A444" s="881" t="s">
        <v>792</v>
      </c>
      <c r="B444" s="882" t="s">
        <v>3211</v>
      </c>
      <c r="C444" s="1069">
        <v>0</v>
      </c>
      <c r="D444" s="1070"/>
      <c r="E444" s="784" t="s">
        <v>322</v>
      </c>
      <c r="F444" s="771" t="s">
        <v>670</v>
      </c>
      <c r="G444" s="772" t="s">
        <v>785</v>
      </c>
      <c r="H444" s="774">
        <v>44</v>
      </c>
      <c r="I444" s="766" t="e">
        <f t="shared" si="63"/>
        <v>#DIV/0!</v>
      </c>
      <c r="J444" s="729" t="e">
        <f t="shared" si="62"/>
        <v>#DIV/0!</v>
      </c>
      <c r="K444" s="729" t="e">
        <f>LOOKUP(1,0/($M444&amp;$N444&amp;$O444&amp;$P444&amp;$Q444=全球运价!$B$7:$B$7&amp;全球运价!$C$7:$C$7&amp;全球运价!$S$7:$S$7&amp;全球运价!$L$7:$L$7&amp;全球运价!$P$7:$P$7),全球运价!D$7:D$7)</f>
        <v>#DIV/0!</v>
      </c>
      <c r="L444" s="729" t="e">
        <f>LOOKUP(1,0/($M444&amp;$N444&amp;$O444&amp;$P444&amp;$Q444=全球运价!$B$7:$B$7&amp;全球运价!$C$7:$C$7&amp;全球运价!$S$7:$S$7&amp;全球运价!$L$7:$L$7&amp;全球运价!$P$7:$P$7),全球运价!E$7:E$7)</f>
        <v>#DIV/0!</v>
      </c>
      <c r="M444" s="677" t="s">
        <v>793</v>
      </c>
      <c r="N444" s="677" t="s">
        <v>793</v>
      </c>
      <c r="O444" s="677" t="s">
        <v>207</v>
      </c>
      <c r="P444" s="677" t="s">
        <v>66</v>
      </c>
      <c r="Q444" s="677" t="s">
        <v>90</v>
      </c>
    </row>
    <row r="445" spans="1:17" s="677" customFormat="1" ht="19.5" customHeight="1">
      <c r="A445" s="780" t="s">
        <v>794</v>
      </c>
      <c r="B445" s="882" t="s">
        <v>3212</v>
      </c>
      <c r="C445" s="1069">
        <v>0</v>
      </c>
      <c r="D445" s="1070"/>
      <c r="E445" s="784" t="s">
        <v>570</v>
      </c>
      <c r="F445" s="771" t="s">
        <v>795</v>
      </c>
      <c r="G445" s="994" t="s">
        <v>28</v>
      </c>
      <c r="H445" s="774">
        <v>33</v>
      </c>
      <c r="I445" s="766" t="e">
        <f t="shared" si="63"/>
        <v>#DIV/0!</v>
      </c>
      <c r="J445" s="729" t="e">
        <f t="shared" si="62"/>
        <v>#DIV/0!</v>
      </c>
      <c r="K445" s="729" t="e">
        <f>LOOKUP(1,0/($M445&amp;$N445&amp;$O445&amp;$P445&amp;$Q445=全球运价!$B$7:$B$7&amp;全球运价!$C$7:$C$7&amp;全球运价!$S$7:$S$7&amp;全球运价!$L$7:$L$7&amp;全球运价!$P$7:$P$7),全球运价!D$7:D$7)</f>
        <v>#DIV/0!</v>
      </c>
      <c r="L445" s="729" t="e">
        <f>LOOKUP(1,0/($M445&amp;$N445&amp;$O445&amp;$P445&amp;$Q445=全球运价!$B$7:$B$7&amp;全球运价!$C$7:$C$7&amp;全球运价!$S$7:$S$7&amp;全球运价!$L$7:$L$7&amp;全球运价!$P$7:$P$7),全球运价!E$7:E$7)</f>
        <v>#DIV/0!</v>
      </c>
      <c r="M445" s="677" t="s">
        <v>796</v>
      </c>
      <c r="N445" s="677" t="s">
        <v>793</v>
      </c>
      <c r="O445" s="677" t="s">
        <v>207</v>
      </c>
      <c r="P445" s="677" t="s">
        <v>66</v>
      </c>
      <c r="Q445" s="677" t="s">
        <v>90</v>
      </c>
    </row>
    <row r="446" spans="1:17" s="677" customFormat="1" ht="19.5" customHeight="1">
      <c r="A446" s="780" t="s">
        <v>797</v>
      </c>
      <c r="B446" s="882" t="s">
        <v>3213</v>
      </c>
      <c r="C446" s="1069">
        <v>0</v>
      </c>
      <c r="D446" s="1070"/>
      <c r="E446" s="784" t="s">
        <v>570</v>
      </c>
      <c r="F446" s="772" t="s">
        <v>795</v>
      </c>
      <c r="G446" s="772" t="s">
        <v>789</v>
      </c>
      <c r="H446" s="785" t="s">
        <v>798</v>
      </c>
      <c r="I446" s="766" t="e">
        <f>IF(J446="","",IF(J446="SYSTEM PRICE","",IF(#REF!=J446,"-","check")))</f>
        <v>#DIV/0!</v>
      </c>
      <c r="J446" s="729" t="e">
        <f t="shared" si="62"/>
        <v>#DIV/0!</v>
      </c>
      <c r="K446" s="729" t="e">
        <f>LOOKUP(1,0/($M446&amp;$N446&amp;$O446&amp;$P446&amp;$Q446=全球运价!$B$7:$B$7&amp;全球运价!$C$7:$C$7&amp;全球运价!$S$7:$S$7&amp;全球运价!$L$7:$L$7&amp;全球运价!$P$7:$P$7),全球运价!D$7:D$7)</f>
        <v>#DIV/0!</v>
      </c>
      <c r="L446" s="729" t="e">
        <f>LOOKUP(1,0/($M446&amp;$N446&amp;$O446&amp;$P446&amp;$Q446=全球运价!$B$7:$B$7&amp;全球运价!$C$7:$C$7&amp;全球运价!$S$7:$S$7&amp;全球运价!$L$7:$L$7&amp;全球运价!$P$7:$P$7),全球运价!E$7:E$7)</f>
        <v>#DIV/0!</v>
      </c>
      <c r="M446" s="677" t="s">
        <v>799</v>
      </c>
      <c r="N446" s="677" t="s">
        <v>793</v>
      </c>
      <c r="O446" s="677" t="s">
        <v>207</v>
      </c>
      <c r="P446" s="677" t="s">
        <v>66</v>
      </c>
      <c r="Q446" s="677" t="s">
        <v>90</v>
      </c>
    </row>
    <row r="447" spans="1:17" s="677" customFormat="1" ht="19.5" customHeight="1">
      <c r="A447" s="780" t="s">
        <v>800</v>
      </c>
      <c r="B447" s="882" t="s">
        <v>3214</v>
      </c>
      <c r="C447" s="1069"/>
      <c r="D447" s="1070"/>
      <c r="E447" s="755" t="s">
        <v>221</v>
      </c>
      <c r="F447" s="772" t="s">
        <v>801</v>
      </c>
      <c r="G447" s="994" t="s">
        <v>28</v>
      </c>
      <c r="H447" s="774">
        <v>38</v>
      </c>
      <c r="I447" s="766" t="e">
        <f>IF(J447="","",IF(J447="SYSTEM PRICE","",IF(B449=J447,"-","check")))</f>
        <v>#DIV/0!</v>
      </c>
      <c r="J447" s="729" t="e">
        <f t="shared" si="62"/>
        <v>#DIV/0!</v>
      </c>
      <c r="K447" s="729" t="e">
        <f>LOOKUP(1,0/($M447&amp;$N447&amp;$O447&amp;$P447&amp;$Q447=全球运价!$B$7:$B$7&amp;全球运价!$C$7:$C$7&amp;全球运价!$S$7:$S$7&amp;全球运价!$L$7:$L$7&amp;全球运价!$P$7:$P$7),全球运价!D$7:D$7)</f>
        <v>#DIV/0!</v>
      </c>
      <c r="L447" s="729" t="e">
        <f>LOOKUP(1,0/($M447&amp;$N447&amp;$O447&amp;$P447&amp;$Q447=全球运价!$B$7:$B$7&amp;全球运价!$C$7:$C$7&amp;全球运价!$S$7:$S$7&amp;全球运价!$L$7:$L$7&amp;全球运价!$P$7:$P$7),全球运价!E$7:E$7)</f>
        <v>#DIV/0!</v>
      </c>
      <c r="M447" s="677" t="s">
        <v>802</v>
      </c>
      <c r="N447" s="677" t="s">
        <v>793</v>
      </c>
      <c r="O447" s="677" t="s">
        <v>207</v>
      </c>
      <c r="P447" s="677" t="s">
        <v>66</v>
      </c>
      <c r="Q447" s="677" t="s">
        <v>90</v>
      </c>
    </row>
    <row r="448" spans="1:17" s="677" customFormat="1" ht="19.5" customHeight="1">
      <c r="A448" s="780" t="s">
        <v>803</v>
      </c>
      <c r="B448" s="882" t="s">
        <v>3214</v>
      </c>
      <c r="C448" s="1069"/>
      <c r="D448" s="1070"/>
      <c r="E448" s="755" t="s">
        <v>221</v>
      </c>
      <c r="F448" s="772" t="s">
        <v>801</v>
      </c>
      <c r="G448" s="772" t="s">
        <v>793</v>
      </c>
      <c r="H448" s="774">
        <v>45</v>
      </c>
      <c r="I448" s="766" t="e">
        <f>IF(J448="","",IF(J448="SYSTEM PRICE","",IF(B450=J448,"-","check")))</f>
        <v>#DIV/0!</v>
      </c>
      <c r="J448" s="729" t="e">
        <f t="shared" si="62"/>
        <v>#DIV/0!</v>
      </c>
      <c r="K448" s="729" t="e">
        <f>LOOKUP(1,0/($M448&amp;$N448&amp;$O448&amp;$P448&amp;$Q448=全球运价!$B$7:$B$7&amp;全球运价!$C$7:$C$7&amp;全球运价!$S$7:$S$7&amp;全球运价!$L$7:$L$7&amp;全球运价!$P$7:$P$7),全球运价!D$7:D$7)</f>
        <v>#DIV/0!</v>
      </c>
      <c r="L448" s="729" t="e">
        <f>LOOKUP(1,0/($M448&amp;$N448&amp;$O448&amp;$P448&amp;$Q448=全球运价!$B$7:$B$7&amp;全球运价!$C$7:$C$7&amp;全球运价!$S$7:$S$7&amp;全球运价!$L$7:$L$7&amp;全球运价!$P$7:$P$7),全球运价!E$7:E$7)</f>
        <v>#DIV/0!</v>
      </c>
      <c r="M448" s="677" t="s">
        <v>804</v>
      </c>
      <c r="N448" s="677" t="s">
        <v>793</v>
      </c>
      <c r="O448" s="677" t="s">
        <v>207</v>
      </c>
      <c r="P448" s="677" t="s">
        <v>66</v>
      </c>
      <c r="Q448" s="677" t="s">
        <v>90</v>
      </c>
    </row>
    <row r="449" spans="1:19" s="674" customFormat="1" ht="19.5" customHeight="1">
      <c r="A449" s="780" t="s">
        <v>805</v>
      </c>
      <c r="B449" s="882" t="s">
        <v>3214</v>
      </c>
      <c r="C449" s="1069"/>
      <c r="D449" s="1070"/>
      <c r="E449" s="755" t="s">
        <v>221</v>
      </c>
      <c r="F449" s="772" t="s">
        <v>801</v>
      </c>
      <c r="G449" s="772" t="s">
        <v>793</v>
      </c>
      <c r="H449" s="774">
        <v>38</v>
      </c>
      <c r="I449" s="766" t="e">
        <f t="shared" si="63"/>
        <v>#DIV/0!</v>
      </c>
      <c r="J449" s="729" t="e">
        <f t="shared" si="62"/>
        <v>#DIV/0!</v>
      </c>
      <c r="K449" s="729" t="e">
        <f>LOOKUP(1,0/($M449&amp;$N449&amp;$O449&amp;$P449&amp;$Q449=全球运价!$B$7:$B$7&amp;全球运价!$C$7:$C$7&amp;全球运价!$S$7:$S$7&amp;全球运价!$L$7:$L$7&amp;全球运价!$P$7:$P$7),全球运价!D$7:D$7)</f>
        <v>#DIV/0!</v>
      </c>
      <c r="L449" s="729" t="e">
        <f>LOOKUP(1,0/($M449&amp;$N449&amp;$O449&amp;$P449&amp;$Q449=全球运价!$B$7:$B$7&amp;全球运价!$C$7:$C$7&amp;全球运价!$S$7:$S$7&amp;全球运价!$L$7:$L$7&amp;全球运价!$P$7:$P$7),全球运价!E$7:E$7)</f>
        <v>#DIV/0!</v>
      </c>
      <c r="M449" s="677" t="s">
        <v>806</v>
      </c>
      <c r="N449" s="677" t="s">
        <v>806</v>
      </c>
      <c r="O449" s="677" t="s">
        <v>65</v>
      </c>
      <c r="P449" s="674" t="s">
        <v>66</v>
      </c>
      <c r="Q449" s="677" t="s">
        <v>90</v>
      </c>
    </row>
    <row r="450" spans="1:19" s="677" customFormat="1" ht="19.5" customHeight="1">
      <c r="A450" s="770" t="s">
        <v>807</v>
      </c>
      <c r="B450" s="882" t="s">
        <v>3214</v>
      </c>
      <c r="C450" s="1055"/>
      <c r="D450" s="1056"/>
      <c r="E450" s="755" t="s">
        <v>221</v>
      </c>
      <c r="F450" s="771" t="s">
        <v>801</v>
      </c>
      <c r="G450" s="1027" t="s">
        <v>793</v>
      </c>
      <c r="H450" s="756">
        <v>45</v>
      </c>
      <c r="I450" s="766" t="e">
        <f t="shared" si="63"/>
        <v>#DIV/0!</v>
      </c>
      <c r="J450" s="729" t="e">
        <f t="shared" si="62"/>
        <v>#DIV/0!</v>
      </c>
      <c r="K450" s="729" t="e">
        <f>LOOKUP(1,0/($M450&amp;$N450&amp;$O450&amp;$P450&amp;$Q450=全球运价!$B$7:$B$7&amp;全球运价!$C$7:$C$7&amp;全球运价!$S$7:$S$7&amp;全球运价!$L$7:$L$7&amp;全球运价!$P$7:$P$7),全球运价!D$7:D$7)</f>
        <v>#DIV/0!</v>
      </c>
      <c r="L450" s="729" t="e">
        <f>LOOKUP(1,0/($M450&amp;$N450&amp;$O450&amp;$P450&amp;$Q450=全球运价!$B$7:$B$7&amp;全球运价!$C$7:$C$7&amp;全球运价!$S$7:$S$7&amp;全球运价!$L$7:$L$7&amp;全球运价!$P$7:$P$7),全球运价!E$7:E$7)</f>
        <v>#DIV/0!</v>
      </c>
      <c r="M450" s="677" t="s">
        <v>808</v>
      </c>
      <c r="N450" s="677" t="s">
        <v>809</v>
      </c>
      <c r="O450" s="677" t="s">
        <v>65</v>
      </c>
      <c r="P450" s="677" t="s">
        <v>66</v>
      </c>
      <c r="Q450" s="677" t="s">
        <v>90</v>
      </c>
    </row>
    <row r="451" spans="1:19" s="677" customFormat="1" ht="19.5" customHeight="1">
      <c r="A451" s="888" t="s">
        <v>810</v>
      </c>
      <c r="B451" s="725" t="s">
        <v>811</v>
      </c>
      <c r="C451" s="1055"/>
      <c r="D451" s="1056"/>
      <c r="E451" s="784" t="s">
        <v>570</v>
      </c>
      <c r="F451" s="772" t="s">
        <v>812</v>
      </c>
      <c r="G451" s="994" t="s">
        <v>28</v>
      </c>
      <c r="H451" s="774">
        <v>35</v>
      </c>
      <c r="I451" s="766"/>
      <c r="J451" s="729"/>
      <c r="K451" s="729"/>
      <c r="L451" s="729"/>
    </row>
    <row r="452" spans="1:19" s="677" customFormat="1" ht="19.5" customHeight="1">
      <c r="A452" s="889" t="s">
        <v>813</v>
      </c>
      <c r="B452" s="721" t="s">
        <v>814</v>
      </c>
      <c r="C452" s="1055"/>
      <c r="D452" s="1056"/>
      <c r="E452" s="754" t="s">
        <v>322</v>
      </c>
      <c r="F452" s="782" t="s">
        <v>815</v>
      </c>
      <c r="G452" s="1000" t="s">
        <v>28</v>
      </c>
      <c r="H452" s="890">
        <v>8</v>
      </c>
      <c r="I452" s="766" t="e">
        <f>IF(J452="","",IF(J452="SYSTEM PRICE","",IF(B455=J452,"-","check")))</f>
        <v>#DIV/0!</v>
      </c>
      <c r="J452" s="729" t="e">
        <f>"USD "&amp;IF(K452&lt;0,"( "&amp;-K452&amp;" )",K452)&amp;" / "&amp;IF(L452&lt;0,"( "&amp;-L452&amp;" )",L452)</f>
        <v>#DIV/0!</v>
      </c>
      <c r="K452" s="729" t="e">
        <f>LOOKUP(1,0/($M452&amp;$N452&amp;$O452&amp;$P452&amp;$Q452=全球运价!$B$7:$B$7&amp;全球运价!$C$7:$C$7&amp;全球运价!$S$7:$S$7&amp;全球运价!$L$7:$L$7&amp;全球运价!$P$7:$P$7),全球运价!D$7:D$7)</f>
        <v>#DIV/0!</v>
      </c>
      <c r="L452" s="729" t="e">
        <f>LOOKUP(1,0/($M452&amp;$N452&amp;$O452&amp;$P452&amp;$Q452=全球运价!$B$7:$B$7&amp;全球运价!$C$7:$C$7&amp;全球运价!$S$7:$S$7&amp;全球运价!$L$7:$L$7&amp;全球运价!$P$7:$P$7),全球运价!E$7:E$7)</f>
        <v>#DIV/0!</v>
      </c>
      <c r="M452" s="677" t="s">
        <v>816</v>
      </c>
      <c r="N452" s="677" t="s">
        <v>816</v>
      </c>
      <c r="O452" s="677" t="s">
        <v>65</v>
      </c>
      <c r="P452" s="677" t="s">
        <v>66</v>
      </c>
      <c r="Q452" s="677" t="s">
        <v>90</v>
      </c>
    </row>
    <row r="453" spans="1:19" s="679" customFormat="1" ht="19.5" customHeight="1">
      <c r="A453" s="891" t="s">
        <v>817</v>
      </c>
      <c r="B453" s="721" t="s">
        <v>818</v>
      </c>
      <c r="C453" s="1055"/>
      <c r="D453" s="1056"/>
      <c r="E453" s="784" t="s">
        <v>570</v>
      </c>
      <c r="F453" s="772" t="s">
        <v>812</v>
      </c>
      <c r="G453" s="876" t="s">
        <v>809</v>
      </c>
      <c r="H453" s="774">
        <v>40</v>
      </c>
      <c r="I453" s="766" t="e">
        <f>IF(J453="","",IF(J453="SYSTEM PRICE","",IF(#REF!=J453,"-","check")))</f>
        <v>#DIV/0!</v>
      </c>
      <c r="J453" s="729" t="e">
        <f>"USD "&amp;IF(K453&lt;0,"( "&amp;-K453&amp;" )",K453)&amp;" / "&amp;IF(L453&lt;0,"( "&amp;-L453&amp;" )",L453)</f>
        <v>#DIV/0!</v>
      </c>
      <c r="K453" s="729" t="e">
        <f>LOOKUP(1,0/($M453&amp;$N453&amp;$O453&amp;$P453&amp;$Q453=全球运价!$B$7:$B$7&amp;全球运价!$C$7:$C$7&amp;全球运价!$S$7:$S$7&amp;全球运价!$L$7:$L$7&amp;全球运价!$P$7:$P$7),全球运价!D$7:D$7)</f>
        <v>#DIV/0!</v>
      </c>
      <c r="L453" s="729" t="e">
        <f>LOOKUP(1,0/($M453&amp;$N453&amp;$O453&amp;$P453&amp;$Q453=全球运价!$B$7:$B$7&amp;全球运价!$C$7:$C$7&amp;全球运价!$S$7:$S$7&amp;全球运价!$L$7:$L$7&amp;全球运价!$P$7:$P$7),全球运价!E$7:E$7)</f>
        <v>#DIV/0!</v>
      </c>
      <c r="M453" s="677" t="s">
        <v>819</v>
      </c>
      <c r="N453" s="677" t="s">
        <v>816</v>
      </c>
      <c r="O453" s="677" t="s">
        <v>65</v>
      </c>
      <c r="P453" s="677" t="s">
        <v>66</v>
      </c>
      <c r="Q453" s="677" t="s">
        <v>90</v>
      </c>
    </row>
    <row r="454" spans="1:19" s="679" customFormat="1" ht="19.5" customHeight="1">
      <c r="A454" s="891" t="s">
        <v>820</v>
      </c>
      <c r="B454" s="725" t="s">
        <v>821</v>
      </c>
      <c r="C454" s="1075"/>
      <c r="D454" s="1076"/>
      <c r="E454" s="784" t="s">
        <v>570</v>
      </c>
      <c r="F454" s="772" t="s">
        <v>812</v>
      </c>
      <c r="G454" s="876" t="s">
        <v>809</v>
      </c>
      <c r="H454" s="892">
        <v>40</v>
      </c>
      <c r="I454" s="766"/>
      <c r="J454" s="729"/>
      <c r="K454" s="729"/>
      <c r="L454" s="729"/>
      <c r="M454" s="677"/>
      <c r="N454" s="677"/>
      <c r="O454" s="677"/>
      <c r="P454" s="677"/>
      <c r="Q454" s="677"/>
    </row>
    <row r="455" spans="1:19" s="679" customFormat="1" ht="19.5" customHeight="1">
      <c r="A455" s="893" t="s">
        <v>3234</v>
      </c>
      <c r="B455" s="1032" t="s">
        <v>3236</v>
      </c>
      <c r="C455" s="1055"/>
      <c r="D455" s="1056"/>
      <c r="E455" s="1026" t="s">
        <v>3235</v>
      </c>
      <c r="F455" s="772" t="s">
        <v>313</v>
      </c>
      <c r="G455" s="1042" t="s">
        <v>780</v>
      </c>
      <c r="H455" s="774">
        <v>45</v>
      </c>
      <c r="I455" s="766" t="e">
        <f>IF(J455="","",IF(J455="SYSTEM PRICE","",IF(B456=J455,"-","check")))</f>
        <v>#DIV/0!</v>
      </c>
      <c r="J455" s="729" t="e">
        <f>"USD "&amp;IF(K455&lt;0,"( "&amp;-K455&amp;" )",K455)&amp;" / "&amp;IF(L455&lt;0,"( "&amp;-L455&amp;" )",L455)</f>
        <v>#DIV/0!</v>
      </c>
      <c r="K455" s="729" t="e">
        <f>LOOKUP(1,0/($M455&amp;$N455&amp;$O455&amp;$P455&amp;$Q455=全球运价!$B$7:$B$7&amp;全球运价!$C$7:$C$7&amp;全球运价!$S$7:$S$7&amp;全球运价!$L$7:$L$7&amp;全球运价!$P$7:$P$7),全球运价!D$7:D$7)</f>
        <v>#DIV/0!</v>
      </c>
      <c r="L455" s="729" t="e">
        <f>LOOKUP(1,0/($M455&amp;$N455&amp;$O455&amp;$P455&amp;$Q455=全球运价!$B$7:$B$7&amp;全球运价!$C$7:$C$7&amp;全球运价!$S$7:$S$7&amp;全球运价!$L$7:$L$7&amp;全球运价!$P$7:$P$7),全球运价!E$7:E$7)</f>
        <v>#DIV/0!</v>
      </c>
      <c r="M455" s="677" t="s">
        <v>822</v>
      </c>
      <c r="N455" s="677" t="s">
        <v>816</v>
      </c>
      <c r="O455" s="677" t="s">
        <v>65</v>
      </c>
      <c r="P455" s="677" t="s">
        <v>66</v>
      </c>
      <c r="Q455" s="677" t="s">
        <v>90</v>
      </c>
    </row>
    <row r="456" spans="1:19" s="695" customFormat="1" ht="19.5" customHeight="1">
      <c r="A456" s="888" t="s">
        <v>824</v>
      </c>
      <c r="B456" s="1032" t="s">
        <v>3236</v>
      </c>
      <c r="C456" s="1055"/>
      <c r="D456" s="1056"/>
      <c r="E456" s="1026" t="s">
        <v>3235</v>
      </c>
      <c r="F456" s="772" t="s">
        <v>313</v>
      </c>
      <c r="G456" s="1042" t="s">
        <v>780</v>
      </c>
      <c r="H456" s="774">
        <v>45</v>
      </c>
      <c r="I456" s="766" t="str">
        <f t="shared" ref="I456:I481" si="64">IF(J456="","",IF(J456="SYSTEM PRICE","",IF(B459=J456,"-","check")))</f>
        <v/>
      </c>
      <c r="J456" s="729"/>
      <c r="K456" s="729"/>
      <c r="L456" s="729"/>
      <c r="N456" s="677"/>
      <c r="O456" s="677"/>
      <c r="P456" s="677"/>
      <c r="Q456" s="677"/>
      <c r="R456" s="677"/>
      <c r="S456" s="677"/>
    </row>
    <row r="457" spans="1:19" s="677" customFormat="1" ht="19.5" customHeight="1">
      <c r="A457" s="888" t="s">
        <v>825</v>
      </c>
      <c r="B457" s="882" t="s">
        <v>3215</v>
      </c>
      <c r="C457" s="1077"/>
      <c r="D457" s="1077"/>
      <c r="E457" s="784" t="s">
        <v>50</v>
      </c>
      <c r="F457" s="772" t="s">
        <v>634</v>
      </c>
      <c r="G457" s="994" t="s">
        <v>28</v>
      </c>
      <c r="H457" s="774">
        <v>36</v>
      </c>
      <c r="I457" s="766" t="str">
        <f t="shared" si="64"/>
        <v/>
      </c>
      <c r="J457" s="729"/>
      <c r="K457" s="729"/>
      <c r="L457" s="729"/>
    </row>
    <row r="458" spans="1:19" s="677" customFormat="1" ht="19.5" customHeight="1">
      <c r="A458" s="779" t="s">
        <v>636</v>
      </c>
      <c r="B458" s="854"/>
      <c r="C458" s="854"/>
      <c r="D458" s="854"/>
      <c r="E458" s="854"/>
      <c r="F458" s="855"/>
      <c r="G458" s="855"/>
      <c r="H458" s="894"/>
      <c r="I458" s="766" t="str">
        <f t="shared" si="64"/>
        <v/>
      </c>
      <c r="J458" s="729"/>
      <c r="K458" s="729"/>
      <c r="L458" s="729"/>
    </row>
    <row r="459" spans="1:19" s="677" customFormat="1" ht="19.5" customHeight="1">
      <c r="A459" s="1064" t="s">
        <v>607</v>
      </c>
      <c r="B459" s="1065"/>
      <c r="C459" s="1065"/>
      <c r="D459" s="1065"/>
      <c r="E459" s="1065"/>
      <c r="F459" s="1065"/>
      <c r="G459" s="1065"/>
      <c r="H459" s="1066"/>
      <c r="I459" s="766" t="str">
        <f t="shared" si="64"/>
        <v/>
      </c>
      <c r="J459" s="729"/>
      <c r="K459" s="729"/>
      <c r="L459" s="729"/>
    </row>
    <row r="460" spans="1:19" s="677" customFormat="1" ht="19.5" customHeight="1">
      <c r="A460" s="868" t="s">
        <v>826</v>
      </c>
      <c r="B460" s="869"/>
      <c r="C460" s="869"/>
      <c r="D460" s="869"/>
      <c r="E460" s="869"/>
      <c r="F460" s="869"/>
      <c r="G460" s="1040"/>
      <c r="H460" s="870"/>
      <c r="I460" s="766" t="str">
        <f t="shared" si="64"/>
        <v/>
      </c>
      <c r="J460" s="729"/>
      <c r="K460" s="729"/>
      <c r="L460" s="729"/>
    </row>
    <row r="461" spans="1:19" s="679" customFormat="1" ht="19.5" customHeight="1">
      <c r="A461" s="820" t="s">
        <v>827</v>
      </c>
      <c r="B461" s="740"/>
      <c r="C461" s="740"/>
      <c r="D461" s="740"/>
      <c r="E461" s="740"/>
      <c r="F461" s="740"/>
      <c r="G461" s="730"/>
      <c r="H461" s="741"/>
      <c r="I461" s="766" t="str">
        <f t="shared" si="64"/>
        <v/>
      </c>
      <c r="J461" s="729"/>
      <c r="K461" s="729"/>
      <c r="L461" s="729"/>
      <c r="N461" s="677"/>
      <c r="O461" s="677"/>
      <c r="Q461" s="677"/>
    </row>
    <row r="462" spans="1:19" s="677" customFormat="1" ht="19.5" customHeight="1">
      <c r="A462" s="820" t="s">
        <v>828</v>
      </c>
      <c r="B462" s="740"/>
      <c r="C462" s="740"/>
      <c r="D462" s="740"/>
      <c r="E462" s="740"/>
      <c r="F462" s="740"/>
      <c r="G462" s="730"/>
      <c r="H462" s="741"/>
      <c r="I462" s="766" t="str">
        <f t="shared" si="64"/>
        <v/>
      </c>
      <c r="J462" s="765" t="s">
        <v>10</v>
      </c>
      <c r="K462" s="729" t="s">
        <v>11</v>
      </c>
      <c r="L462" s="729" t="s">
        <v>12</v>
      </c>
      <c r="M462" s="700" t="s">
        <v>13</v>
      </c>
      <c r="N462" s="700" t="s">
        <v>14</v>
      </c>
      <c r="O462" s="700" t="s">
        <v>15</v>
      </c>
      <c r="P462" s="700" t="s">
        <v>16</v>
      </c>
      <c r="Q462" s="700" t="s">
        <v>17</v>
      </c>
      <c r="R462" s="769"/>
    </row>
    <row r="463" spans="1:19" s="696" customFormat="1" ht="19.5" customHeight="1">
      <c r="A463" s="788" t="s">
        <v>829</v>
      </c>
      <c r="B463" s="742"/>
      <c r="C463" s="742"/>
      <c r="D463" s="742"/>
      <c r="E463" s="742"/>
      <c r="F463" s="742"/>
      <c r="G463" s="789"/>
      <c r="H463" s="790"/>
      <c r="I463" s="766" t="e">
        <f t="shared" si="64"/>
        <v>#DIV/0!</v>
      </c>
      <c r="J463" s="729" t="e">
        <f t="shared" ref="J463:J471" si="65">"USD "&amp;IF(K463&lt;0,"( "&amp;-K463&amp;" )",K463)&amp;" / "&amp;IF(L463&lt;0,"( "&amp;-L463&amp;" )",L463)</f>
        <v>#DIV/0!</v>
      </c>
      <c r="K463" s="729" t="e">
        <f>LOOKUP(1,0/($M463&amp;$N463&amp;$O463&amp;$P463&amp;$Q463=全球运价!$B$7:$B$7&amp;全球运价!$C$7:$C$7&amp;全球运价!$S$7:$S$7&amp;全球运价!$L$7:$L$7&amp;全球运价!$P$7:$P$7),全球运价!D$7:D$7)</f>
        <v>#DIV/0!</v>
      </c>
      <c r="L463" s="729" t="e">
        <f>LOOKUP(1,0/($M463&amp;$N463&amp;$O463&amp;$P463&amp;$Q463=全球运价!$B$7:$B$7&amp;全球运价!$C$7:$C$7&amp;全球运价!$S$7:$S$7&amp;全球运价!$L$7:$L$7&amp;全球运价!$P$7:$P$7),全球运价!E$7:E$7)</f>
        <v>#DIV/0!</v>
      </c>
      <c r="M463" s="677" t="s">
        <v>830</v>
      </c>
      <c r="N463" s="677" t="s">
        <v>830</v>
      </c>
      <c r="O463" s="677" t="s">
        <v>65</v>
      </c>
      <c r="P463" s="677" t="s">
        <v>66</v>
      </c>
      <c r="Q463" s="677" t="s">
        <v>263</v>
      </c>
    </row>
    <row r="464" spans="1:19" s="677" customFormat="1" ht="19.5" customHeight="1">
      <c r="A464" s="1072"/>
      <c r="B464" s="1073"/>
      <c r="C464" s="1073"/>
      <c r="D464" s="1073"/>
      <c r="E464" s="1073"/>
      <c r="F464" s="1073"/>
      <c r="G464" s="1073"/>
      <c r="H464" s="1074"/>
      <c r="I464" s="766" t="e">
        <f t="shared" si="64"/>
        <v>#DIV/0!</v>
      </c>
      <c r="J464" s="729" t="e">
        <f t="shared" si="65"/>
        <v>#DIV/0!</v>
      </c>
      <c r="K464" s="729" t="e">
        <f>LOOKUP(1,0/($M464&amp;$N464&amp;$O464&amp;$P464&amp;$Q464=全球运价!$B$7:$B$7&amp;全球运价!$C$7:$C$7&amp;全球运价!$S$7:$S$7&amp;全球运价!$L$7:$L$7&amp;全球运价!$P$7:$P$7),全球运价!D$7:D$7)</f>
        <v>#DIV/0!</v>
      </c>
      <c r="L464" s="729" t="e">
        <f>LOOKUP(1,0/($M464&amp;$N464&amp;$O464&amp;$P464&amp;$Q464=全球运价!$B$7:$B$7&amp;全球运价!$C$7:$C$7&amp;全球运价!$S$7:$S$7&amp;全球运价!$L$7:$L$7&amp;全球运价!$P$7:$P$7),全球运价!E$7:E$7)</f>
        <v>#DIV/0!</v>
      </c>
      <c r="M464" s="677" t="s">
        <v>831</v>
      </c>
      <c r="N464" s="677" t="s">
        <v>831</v>
      </c>
      <c r="O464" s="677" t="s">
        <v>65</v>
      </c>
      <c r="P464" s="677" t="s">
        <v>66</v>
      </c>
      <c r="Q464" s="677" t="s">
        <v>263</v>
      </c>
    </row>
    <row r="465" spans="1:18" s="677" customFormat="1" ht="19.5" customHeight="1">
      <c r="A465" s="852" t="s">
        <v>735</v>
      </c>
      <c r="B465" s="716" t="s">
        <v>19</v>
      </c>
      <c r="C465" s="1071" t="s">
        <v>612</v>
      </c>
      <c r="D465" s="1071"/>
      <c r="E465" s="718" t="s">
        <v>20</v>
      </c>
      <c r="F465" s="718" t="s">
        <v>21</v>
      </c>
      <c r="G465" s="718" t="s">
        <v>22</v>
      </c>
      <c r="H465" s="853" t="s">
        <v>23</v>
      </c>
      <c r="I465" s="766" t="e">
        <f t="shared" si="64"/>
        <v>#DIV/0!</v>
      </c>
      <c r="J465" s="729" t="e">
        <f t="shared" si="65"/>
        <v>#DIV/0!</v>
      </c>
      <c r="K465" s="729" t="e">
        <f>LOOKUP(1,0/($M465&amp;$N465&amp;$O465&amp;$P465&amp;$Q465=全球运价!$B$7:$B$7&amp;全球运价!$C$7:$C$7&amp;全球运价!$S$7:$S$7&amp;全球运价!$L$7:$L$7&amp;全球运价!$P$7:$P$7),全球运价!D$7:D$7)</f>
        <v>#DIV/0!</v>
      </c>
      <c r="L465" s="729" t="e">
        <f>LOOKUP(1,0/($M465&amp;$N465&amp;$O465&amp;$P465&amp;$Q465=全球运价!$B$7:$B$7&amp;全球运价!$C$7:$C$7&amp;全球运价!$S$7:$S$7&amp;全球运价!$L$7:$L$7&amp;全球运价!$P$7:$P$7),全球运价!E$7:E$7)</f>
        <v>#DIV/0!</v>
      </c>
      <c r="M465" s="677" t="s">
        <v>832</v>
      </c>
      <c r="N465" s="677" t="s">
        <v>831</v>
      </c>
      <c r="O465" s="677" t="s">
        <v>65</v>
      </c>
      <c r="P465" s="677" t="s">
        <v>66</v>
      </c>
      <c r="Q465" s="677" t="s">
        <v>263</v>
      </c>
    </row>
    <row r="466" spans="1:18" s="677" customFormat="1" ht="19.5" customHeight="1">
      <c r="A466" s="861" t="s">
        <v>833</v>
      </c>
      <c r="B466" s="875" t="s">
        <v>3216</v>
      </c>
      <c r="C466" s="1055">
        <v>0</v>
      </c>
      <c r="D466" s="1056"/>
      <c r="E466" s="755" t="s">
        <v>834</v>
      </c>
      <c r="F466" s="771" t="s">
        <v>313</v>
      </c>
      <c r="G466" s="995" t="s">
        <v>28</v>
      </c>
      <c r="H466" s="773" t="s">
        <v>835</v>
      </c>
      <c r="I466" s="766" t="e">
        <f t="shared" si="64"/>
        <v>#DIV/0!</v>
      </c>
      <c r="J466" s="729" t="e">
        <f t="shared" si="65"/>
        <v>#DIV/0!</v>
      </c>
      <c r="K466" s="729" t="e">
        <f>LOOKUP(1,0/($M466&amp;$N466&amp;$O466&amp;$P466&amp;$Q466=全球运价!$B$7:$B$7&amp;全球运价!$C$7:$C$7&amp;全球运价!$S$7:$S$7&amp;全球运价!$L$7:$L$7&amp;全球运价!$P$7:$P$7),全球运价!D$7:D$7)</f>
        <v>#DIV/0!</v>
      </c>
      <c r="L466" s="729" t="e">
        <f>LOOKUP(1,0/($M466&amp;$N466&amp;$O466&amp;$P466&amp;$Q466=全球运价!$B$7:$B$7&amp;全球运价!$C$7:$C$7&amp;全球运价!$S$7:$S$7&amp;全球运价!$L$7:$L$7&amp;全球运价!$P$7:$P$7),全球运价!E$7:E$7)</f>
        <v>#DIV/0!</v>
      </c>
      <c r="M466" s="677" t="s">
        <v>836</v>
      </c>
      <c r="N466" s="677" t="s">
        <v>831</v>
      </c>
      <c r="O466" s="677" t="s">
        <v>65</v>
      </c>
      <c r="P466" s="677" t="s">
        <v>66</v>
      </c>
      <c r="Q466" s="677" t="s">
        <v>263</v>
      </c>
    </row>
    <row r="467" spans="1:18" s="677" customFormat="1" ht="19.5" customHeight="1">
      <c r="A467" s="861" t="s">
        <v>837</v>
      </c>
      <c r="B467" s="875" t="s">
        <v>3216</v>
      </c>
      <c r="C467" s="1055">
        <v>0</v>
      </c>
      <c r="D467" s="1056"/>
      <c r="E467" s="755" t="s">
        <v>50</v>
      </c>
      <c r="F467" s="895" t="s">
        <v>838</v>
      </c>
      <c r="G467" s="995" t="s">
        <v>28</v>
      </c>
      <c r="H467" s="773" t="s">
        <v>835</v>
      </c>
      <c r="I467" s="766" t="e">
        <f t="shared" si="64"/>
        <v>#DIV/0!</v>
      </c>
      <c r="J467" s="729" t="e">
        <f t="shared" si="65"/>
        <v>#DIV/0!</v>
      </c>
      <c r="K467" s="729" t="e">
        <f>LOOKUP(1,0/($M467&amp;$N467&amp;$O467&amp;$P467&amp;$Q467=全球运价!$B$7:$B$7&amp;全球运价!$C$7:$C$7&amp;全球运价!$S$7:$S$7&amp;全球运价!$L$7:$L$7&amp;全球运价!$P$7:$P$7),全球运价!D$7:D$7)</f>
        <v>#DIV/0!</v>
      </c>
      <c r="L467" s="729" t="e">
        <f>LOOKUP(1,0/($M467&amp;$N467&amp;$O467&amp;$P467&amp;$Q467=全球运价!$B$7:$B$7&amp;全球运价!$C$7:$C$7&amp;全球运价!$S$7:$S$7&amp;全球运价!$L$7:$L$7&amp;全球运价!$P$7:$P$7),全球运价!E$7:E$7)</f>
        <v>#DIV/0!</v>
      </c>
      <c r="M467" s="677" t="s">
        <v>839</v>
      </c>
      <c r="N467" s="677" t="s">
        <v>831</v>
      </c>
      <c r="O467" s="677" t="s">
        <v>65</v>
      </c>
      <c r="P467" s="677" t="s">
        <v>66</v>
      </c>
      <c r="Q467" s="677" t="s">
        <v>263</v>
      </c>
    </row>
    <row r="468" spans="1:18" s="677" customFormat="1" ht="19.5" customHeight="1">
      <c r="A468" s="770" t="s">
        <v>840</v>
      </c>
      <c r="B468" s="875" t="s">
        <v>3216</v>
      </c>
      <c r="C468" s="1055">
        <v>0</v>
      </c>
      <c r="D468" s="1056"/>
      <c r="E468" s="755" t="s">
        <v>841</v>
      </c>
      <c r="F468" s="771" t="s">
        <v>842</v>
      </c>
      <c r="G468" s="12" t="s">
        <v>843</v>
      </c>
      <c r="H468" s="756">
        <v>28</v>
      </c>
      <c r="I468" s="766" t="e">
        <f t="shared" si="64"/>
        <v>#DIV/0!</v>
      </c>
      <c r="J468" s="729" t="e">
        <f t="shared" si="65"/>
        <v>#DIV/0!</v>
      </c>
      <c r="K468" s="729" t="e">
        <f>LOOKUP(1,0/($M468&amp;$N468&amp;$O468&amp;$P468&amp;$Q468=全球运价!$B$7:$B$7&amp;全球运价!$C$7:$C$7&amp;全球运价!$S$7:$S$7&amp;全球运价!$L$7:$L$7&amp;全球运价!$P$7:$P$7),全球运价!D$7:D$7)</f>
        <v>#DIV/0!</v>
      </c>
      <c r="L468" s="729" t="e">
        <f>LOOKUP(1,0/($M468&amp;$N468&amp;$O468&amp;$P468&amp;$Q468=全球运价!$B$7:$B$7&amp;全球运价!$C$7:$C$7&amp;全球运价!$S$7:$S$7&amp;全球运价!$L$7:$L$7&amp;全球运价!$P$7:$P$7),全球运价!E$7:E$7)</f>
        <v>#DIV/0!</v>
      </c>
      <c r="M468" s="677" t="s">
        <v>844</v>
      </c>
      <c r="N468" s="677" t="s">
        <v>831</v>
      </c>
      <c r="O468" s="677" t="s">
        <v>65</v>
      </c>
      <c r="P468" s="677" t="s">
        <v>66</v>
      </c>
      <c r="Q468" s="677" t="s">
        <v>263</v>
      </c>
    </row>
    <row r="469" spans="1:18" s="677" customFormat="1" ht="19.5" customHeight="1">
      <c r="A469" s="770" t="s">
        <v>845</v>
      </c>
      <c r="B469" s="875" t="s">
        <v>3216</v>
      </c>
      <c r="C469" s="1055">
        <v>0</v>
      </c>
      <c r="D469" s="1056"/>
      <c r="E469" s="755" t="s">
        <v>841</v>
      </c>
      <c r="F469" s="771" t="s">
        <v>842</v>
      </c>
      <c r="G469" s="12" t="s">
        <v>843</v>
      </c>
      <c r="H469" s="773" t="s">
        <v>846</v>
      </c>
      <c r="I469" s="766" t="e">
        <f t="shared" si="64"/>
        <v>#DIV/0!</v>
      </c>
      <c r="J469" s="729" t="e">
        <f t="shared" si="65"/>
        <v>#DIV/0!</v>
      </c>
      <c r="K469" s="729" t="e">
        <f>LOOKUP(1,0/($M469&amp;$N469&amp;$O469&amp;$P469&amp;$Q469=全球运价!$B$7:$B$7&amp;全球运价!$C$7:$C$7&amp;全球运价!$S$7:$S$7&amp;全球运价!$L$7:$L$7&amp;全球运价!$P$7:$P$7),全球运价!D$7:D$7)</f>
        <v>#DIV/0!</v>
      </c>
      <c r="L469" s="729" t="e">
        <f>LOOKUP(1,0/($M469&amp;$N469&amp;$O469&amp;$P469&amp;$Q469=全球运价!$B$7:$B$7&amp;全球运价!$C$7:$C$7&amp;全球运价!$S$7:$S$7&amp;全球运价!$L$7:$L$7&amp;全球运价!$P$7:$P$7),全球运价!E$7:E$7)</f>
        <v>#DIV/0!</v>
      </c>
      <c r="M469" s="677" t="s">
        <v>847</v>
      </c>
      <c r="N469" s="677" t="s">
        <v>831</v>
      </c>
      <c r="O469" s="677" t="s">
        <v>65</v>
      </c>
      <c r="P469" s="677" t="s">
        <v>66</v>
      </c>
      <c r="Q469" s="677" t="s">
        <v>263</v>
      </c>
    </row>
    <row r="470" spans="1:18" s="677" customFormat="1" ht="19.5" customHeight="1">
      <c r="A470" s="770" t="s">
        <v>848</v>
      </c>
      <c r="B470" s="875" t="s">
        <v>3216</v>
      </c>
      <c r="C470" s="1055">
        <v>0</v>
      </c>
      <c r="D470" s="1056"/>
      <c r="E470" s="755" t="s">
        <v>841</v>
      </c>
      <c r="F470" s="771" t="s">
        <v>842</v>
      </c>
      <c r="G470" s="12" t="s">
        <v>843</v>
      </c>
      <c r="H470" s="773" t="s">
        <v>846</v>
      </c>
      <c r="I470" s="766" t="e">
        <f t="shared" si="64"/>
        <v>#DIV/0!</v>
      </c>
      <c r="J470" s="729" t="e">
        <f t="shared" si="65"/>
        <v>#DIV/0!</v>
      </c>
      <c r="K470" s="729" t="e">
        <f>LOOKUP(1,0/($M470&amp;$N470&amp;$O470&amp;$P470&amp;$Q470=全球运价!$B$7:$B$7&amp;全球运价!$C$7:$C$7&amp;全球运价!$S$7:$S$7&amp;全球运价!$L$7:$L$7&amp;全球运价!$P$7:$P$7),全球运价!D$7:D$7)</f>
        <v>#DIV/0!</v>
      </c>
      <c r="L470" s="729" t="e">
        <f>LOOKUP(1,0/($M470&amp;$N470&amp;$O470&amp;$P470&amp;$Q470=全球运价!$B$7:$B$7&amp;全球运价!$C$7:$C$7&amp;全球运价!$S$7:$S$7&amp;全球运价!$L$7:$L$7&amp;全球运价!$P$7:$P$7),全球运价!E$7:E$7)</f>
        <v>#DIV/0!</v>
      </c>
      <c r="M470" s="677" t="s">
        <v>849</v>
      </c>
      <c r="N470" s="677" t="s">
        <v>831</v>
      </c>
      <c r="O470" s="677" t="s">
        <v>65</v>
      </c>
      <c r="P470" s="677" t="s">
        <v>66</v>
      </c>
      <c r="Q470" s="677" t="s">
        <v>263</v>
      </c>
    </row>
    <row r="471" spans="1:18" s="677" customFormat="1" ht="19.5" customHeight="1">
      <c r="A471" s="770" t="s">
        <v>850</v>
      </c>
      <c r="B471" s="875" t="s">
        <v>3217</v>
      </c>
      <c r="C471" s="1055">
        <v>0</v>
      </c>
      <c r="D471" s="1056"/>
      <c r="E471" s="755" t="s">
        <v>841</v>
      </c>
      <c r="F471" s="771" t="s">
        <v>842</v>
      </c>
      <c r="G471" s="12" t="s">
        <v>843</v>
      </c>
      <c r="H471" s="773" t="s">
        <v>846</v>
      </c>
      <c r="I471" s="766" t="e">
        <f t="shared" si="64"/>
        <v>#DIV/0!</v>
      </c>
      <c r="J471" s="729" t="e">
        <f t="shared" si="65"/>
        <v>#DIV/0!</v>
      </c>
      <c r="K471" s="729" t="e">
        <f>LOOKUP(1,0/($M471&amp;$N471&amp;$O471&amp;$P471&amp;$Q471=全球运价!$B$7:$B$7&amp;全球运价!$C$7:$C$7&amp;全球运价!$S$7:$S$7&amp;全球运价!$L$7:$L$7&amp;全球运价!$P$7:$P$7),全球运价!D$7:D$7)</f>
        <v>#DIV/0!</v>
      </c>
      <c r="L471" s="729" t="e">
        <f>LOOKUP(1,0/($M471&amp;$N471&amp;$O471&amp;$P471&amp;$Q471=全球运价!$B$7:$B$7&amp;全球运价!$C$7:$C$7&amp;全球运价!$S$7:$S$7&amp;全球运价!$L$7:$L$7&amp;全球运价!$P$7:$P$7),全球运价!E$7:E$7)</f>
        <v>#DIV/0!</v>
      </c>
      <c r="M471" s="677" t="s">
        <v>851</v>
      </c>
      <c r="N471" s="677" t="s">
        <v>831</v>
      </c>
      <c r="O471" s="677" t="s">
        <v>65</v>
      </c>
      <c r="P471" s="677" t="s">
        <v>66</v>
      </c>
      <c r="Q471" s="677" t="s">
        <v>263</v>
      </c>
    </row>
    <row r="472" spans="1:18" s="677" customFormat="1" ht="19.5" customHeight="1">
      <c r="A472" s="770" t="s">
        <v>852</v>
      </c>
      <c r="B472" s="875" t="s">
        <v>3218</v>
      </c>
      <c r="C472" s="1055">
        <v>0</v>
      </c>
      <c r="D472" s="1056"/>
      <c r="E472" s="755" t="s">
        <v>841</v>
      </c>
      <c r="F472" s="771" t="s">
        <v>842</v>
      </c>
      <c r="G472" s="12" t="s">
        <v>843</v>
      </c>
      <c r="H472" s="773" t="s">
        <v>846</v>
      </c>
      <c r="I472" s="766" t="str">
        <f t="shared" si="64"/>
        <v/>
      </c>
      <c r="J472" s="729"/>
      <c r="K472" s="729"/>
      <c r="L472" s="729"/>
    </row>
    <row r="473" spans="1:18" s="695" customFormat="1" ht="19.5" customHeight="1">
      <c r="A473" s="770" t="s">
        <v>853</v>
      </c>
      <c r="B473" s="875" t="s">
        <v>3218</v>
      </c>
      <c r="C473" s="1055">
        <v>0</v>
      </c>
      <c r="D473" s="1056"/>
      <c r="E473" s="755" t="s">
        <v>841</v>
      </c>
      <c r="F473" s="771" t="s">
        <v>842</v>
      </c>
      <c r="G473" s="12" t="s">
        <v>843</v>
      </c>
      <c r="H473" s="773" t="s">
        <v>846</v>
      </c>
      <c r="I473" s="766" t="str">
        <f t="shared" si="64"/>
        <v/>
      </c>
      <c r="J473" s="729"/>
      <c r="K473" s="729"/>
      <c r="L473" s="729"/>
      <c r="N473" s="677"/>
      <c r="O473" s="677"/>
      <c r="Q473" s="677"/>
    </row>
    <row r="474" spans="1:18" s="677" customFormat="1" ht="19.5" customHeight="1">
      <c r="A474" s="770" t="s">
        <v>854</v>
      </c>
      <c r="B474" s="875" t="s">
        <v>3218</v>
      </c>
      <c r="C474" s="1055">
        <v>0</v>
      </c>
      <c r="D474" s="1056"/>
      <c r="E474" s="755" t="s">
        <v>841</v>
      </c>
      <c r="F474" s="771" t="s">
        <v>842</v>
      </c>
      <c r="G474" s="12" t="s">
        <v>843</v>
      </c>
      <c r="H474" s="773" t="s">
        <v>846</v>
      </c>
      <c r="I474" s="766" t="str">
        <f t="shared" si="64"/>
        <v/>
      </c>
      <c r="J474" s="729"/>
      <c r="K474" s="729"/>
      <c r="L474" s="729"/>
    </row>
    <row r="475" spans="1:18" s="677" customFormat="1" ht="19.5" customHeight="1">
      <c r="A475" s="1057" t="s">
        <v>636</v>
      </c>
      <c r="B475" s="1058"/>
      <c r="C475" s="1058"/>
      <c r="D475" s="1058"/>
      <c r="E475" s="1058"/>
      <c r="F475" s="1058"/>
      <c r="G475" s="1058"/>
      <c r="H475" s="1059"/>
      <c r="I475" s="766" t="str">
        <f t="shared" si="64"/>
        <v/>
      </c>
      <c r="J475" s="729"/>
      <c r="K475" s="729"/>
      <c r="L475" s="729"/>
    </row>
    <row r="476" spans="1:18" s="679" customFormat="1" ht="19.5" customHeight="1">
      <c r="A476" s="1064" t="s">
        <v>607</v>
      </c>
      <c r="B476" s="1065"/>
      <c r="C476" s="1065"/>
      <c r="D476" s="1065"/>
      <c r="E476" s="1065"/>
      <c r="F476" s="1065"/>
      <c r="G476" s="1065"/>
      <c r="H476" s="1066"/>
      <c r="I476" s="766" t="str">
        <f t="shared" si="64"/>
        <v/>
      </c>
      <c r="J476" s="729"/>
      <c r="K476" s="729"/>
      <c r="L476" s="729"/>
      <c r="N476" s="677"/>
      <c r="O476" s="677"/>
      <c r="Q476" s="677"/>
    </row>
    <row r="477" spans="1:18" s="679" customFormat="1" ht="19.5" customHeight="1">
      <c r="A477" s="820" t="s">
        <v>855</v>
      </c>
      <c r="B477" s="740"/>
      <c r="C477" s="740"/>
      <c r="D477" s="740"/>
      <c r="E477" s="740"/>
      <c r="F477" s="740"/>
      <c r="G477" s="730"/>
      <c r="H477" s="741"/>
      <c r="I477" s="766" t="str">
        <f t="shared" si="64"/>
        <v/>
      </c>
      <c r="J477" s="729"/>
      <c r="K477" s="729"/>
      <c r="L477" s="729"/>
      <c r="N477" s="677"/>
      <c r="O477" s="677"/>
      <c r="Q477" s="677"/>
    </row>
    <row r="478" spans="1:18" s="677" customFormat="1" ht="19.5" customHeight="1">
      <c r="A478" s="820" t="s">
        <v>856</v>
      </c>
      <c r="B478" s="740"/>
      <c r="C478" s="740"/>
      <c r="D478" s="740"/>
      <c r="E478" s="740"/>
      <c r="F478" s="740"/>
      <c r="G478" s="730"/>
      <c r="H478" s="741"/>
      <c r="I478" s="766" t="str">
        <f t="shared" si="64"/>
        <v/>
      </c>
      <c r="J478" s="765" t="s">
        <v>10</v>
      </c>
      <c r="K478" s="729" t="s">
        <v>11</v>
      </c>
      <c r="L478" s="729" t="s">
        <v>12</v>
      </c>
      <c r="M478" s="700" t="s">
        <v>13</v>
      </c>
      <c r="N478" s="700" t="s">
        <v>14</v>
      </c>
      <c r="O478" s="700" t="s">
        <v>15</v>
      </c>
      <c r="P478" s="700" t="s">
        <v>16</v>
      </c>
      <c r="Q478" s="700" t="s">
        <v>17</v>
      </c>
      <c r="R478" s="769"/>
    </row>
    <row r="479" spans="1:18" s="677" customFormat="1" ht="19.5" customHeight="1">
      <c r="A479" s="816" t="s">
        <v>857</v>
      </c>
      <c r="B479" s="742"/>
      <c r="C479" s="742"/>
      <c r="D479" s="742"/>
      <c r="E479" s="742"/>
      <c r="F479" s="742"/>
      <c r="G479" s="789"/>
      <c r="H479" s="790"/>
      <c r="I479" s="766" t="e">
        <f t="shared" si="64"/>
        <v>#DIV/0!</v>
      </c>
      <c r="J479" s="729" t="e">
        <f t="shared" ref="J479:J480" si="66">"USD "&amp;IF(K479&lt;0,"( "&amp;-K479&amp;" )",K479)&amp;" / "&amp;IF(L479&lt;0,"( "&amp;-L479&amp;" )",L479)</f>
        <v>#DIV/0!</v>
      </c>
      <c r="K479" s="729" t="e">
        <f>LOOKUP(1,0/($M479&amp;$N479&amp;$O479&amp;$P479&amp;$Q479=全球运价!$B$7:$B$7&amp;全球运价!$C$7:$C$7&amp;全球运价!$S$7:$S$7&amp;全球运价!$L$7:$L$7&amp;全球运价!$P$7:$P$7),全球运价!D$7:D$7)</f>
        <v>#DIV/0!</v>
      </c>
      <c r="L479" s="729" t="e">
        <f>LOOKUP(1,0/($M479&amp;$N479&amp;$O479&amp;$P479&amp;$Q479=全球运价!$B$7:$B$7&amp;全球运价!$C$7:$C$7&amp;全球运价!$S$7:$S$7&amp;全球运价!$L$7:$L$7&amp;全球运价!$P$7:$P$7),全球运价!E$7:E$7)</f>
        <v>#DIV/0!</v>
      </c>
      <c r="M479" s="677" t="s">
        <v>858</v>
      </c>
      <c r="N479" s="677" t="s">
        <v>858</v>
      </c>
      <c r="O479" s="677" t="s">
        <v>65</v>
      </c>
      <c r="P479" s="677" t="s">
        <v>66</v>
      </c>
      <c r="Q479" s="677" t="s">
        <v>90</v>
      </c>
    </row>
    <row r="480" spans="1:18" s="677" customFormat="1" ht="19.5" customHeight="1">
      <c r="A480" s="1072"/>
      <c r="B480" s="1073"/>
      <c r="C480" s="1073"/>
      <c r="D480" s="1073"/>
      <c r="E480" s="1073"/>
      <c r="F480" s="1073"/>
      <c r="G480" s="1073"/>
      <c r="H480" s="1074"/>
      <c r="I480" s="766" t="e">
        <f t="shared" si="64"/>
        <v>#DIV/0!</v>
      </c>
      <c r="J480" s="729" t="e">
        <f t="shared" si="66"/>
        <v>#DIV/0!</v>
      </c>
      <c r="K480" s="729" t="e">
        <f>LOOKUP(1,0/($M480&amp;$N480&amp;$O480&amp;$P480&amp;$Q480=全球运价!$B$7:$B$7&amp;全球运价!$C$7:$C$7&amp;全球运价!$S$7:$S$7&amp;全球运价!$L$7:$L$7&amp;全球运价!$P$7:$P$7),全球运价!D$7:D$7)</f>
        <v>#DIV/0!</v>
      </c>
      <c r="L480" s="729" t="e">
        <f>LOOKUP(1,0/($M480&amp;$N480&amp;$O480&amp;$P480&amp;$Q480=全球运价!$B$7:$B$7&amp;全球运价!$C$7:$C$7&amp;全球运价!$S$7:$S$7&amp;全球运价!$L$7:$L$7&amp;全球运价!$P$7:$P$7),全球运价!E$7:E$7)</f>
        <v>#DIV/0!</v>
      </c>
      <c r="M480" s="677" t="s">
        <v>859</v>
      </c>
      <c r="N480" s="677" t="s">
        <v>858</v>
      </c>
      <c r="O480" s="677" t="s">
        <v>65</v>
      </c>
      <c r="P480" s="677" t="s">
        <v>66</v>
      </c>
      <c r="Q480" s="677" t="s">
        <v>90</v>
      </c>
    </row>
    <row r="481" spans="1:19" s="677" customFormat="1" ht="19.5" customHeight="1">
      <c r="A481" s="852" t="s">
        <v>735</v>
      </c>
      <c r="B481" s="716" t="s">
        <v>19</v>
      </c>
      <c r="C481" s="1071" t="s">
        <v>612</v>
      </c>
      <c r="D481" s="1071"/>
      <c r="E481" s="718" t="s">
        <v>20</v>
      </c>
      <c r="F481" s="718" t="s">
        <v>21</v>
      </c>
      <c r="G481" s="718" t="s">
        <v>22</v>
      </c>
      <c r="H481" s="853" t="s">
        <v>23</v>
      </c>
      <c r="I481" s="766" t="str">
        <f t="shared" si="64"/>
        <v/>
      </c>
      <c r="J481" s="729"/>
      <c r="K481" s="729"/>
      <c r="L481" s="729"/>
    </row>
    <row r="482" spans="1:19" s="677" customFormat="1" ht="19.5" customHeight="1">
      <c r="A482" s="780" t="s">
        <v>860</v>
      </c>
      <c r="B482" s="875" t="s">
        <v>3219</v>
      </c>
      <c r="C482" s="1069">
        <v>0</v>
      </c>
      <c r="D482" s="1070"/>
      <c r="E482" s="784" t="s">
        <v>31</v>
      </c>
      <c r="F482" s="772" t="s">
        <v>801</v>
      </c>
      <c r="G482" s="994" t="s">
        <v>28</v>
      </c>
      <c r="H482" s="785" t="s">
        <v>861</v>
      </c>
      <c r="I482" s="766"/>
      <c r="J482" s="729"/>
      <c r="K482" s="729"/>
      <c r="L482" s="729"/>
    </row>
    <row r="483" spans="1:19" s="695" customFormat="1" ht="19.5" customHeight="1">
      <c r="A483" s="780" t="s">
        <v>862</v>
      </c>
      <c r="B483" s="1008" t="s">
        <v>3220</v>
      </c>
      <c r="C483" s="1069" t="s">
        <v>742</v>
      </c>
      <c r="D483" s="1070"/>
      <c r="E483" s="784" t="s">
        <v>31</v>
      </c>
      <c r="F483" s="772" t="s">
        <v>801</v>
      </c>
      <c r="G483" s="772" t="s">
        <v>858</v>
      </c>
      <c r="H483" s="785" t="s">
        <v>863</v>
      </c>
      <c r="I483" s="766" t="str">
        <f t="shared" ref="I483:I510" si="67">IF(J483="","",IF(J483="SYSTEM PRICE","",IF(B486=J483,"-","check")))</f>
        <v/>
      </c>
      <c r="J483" s="729"/>
      <c r="K483" s="729"/>
      <c r="L483" s="729"/>
      <c r="N483" s="677"/>
      <c r="O483" s="677"/>
      <c r="Q483" s="677"/>
    </row>
    <row r="484" spans="1:19" s="677" customFormat="1" ht="19.5" customHeight="1">
      <c r="A484" s="1057" t="s">
        <v>636</v>
      </c>
      <c r="B484" s="1058"/>
      <c r="C484" s="1058"/>
      <c r="D484" s="1058"/>
      <c r="E484" s="1058"/>
      <c r="F484" s="1058"/>
      <c r="G484" s="1058"/>
      <c r="H484" s="1059"/>
      <c r="I484" s="766" t="str">
        <f t="shared" si="67"/>
        <v/>
      </c>
      <c r="J484" s="729"/>
      <c r="K484" s="729"/>
      <c r="L484" s="729"/>
    </row>
    <row r="485" spans="1:19" s="677" customFormat="1" ht="19.5" customHeight="1">
      <c r="A485" s="820" t="s">
        <v>864</v>
      </c>
      <c r="B485" s="896"/>
      <c r="C485" s="896"/>
      <c r="D485" s="896"/>
      <c r="E485" s="896"/>
      <c r="F485" s="896"/>
      <c r="G485" s="1043"/>
      <c r="H485" s="897"/>
      <c r="I485" s="766" t="str">
        <f t="shared" si="67"/>
        <v/>
      </c>
      <c r="J485" s="765" t="s">
        <v>10</v>
      </c>
      <c r="K485" s="729" t="s">
        <v>11</v>
      </c>
      <c r="L485" s="729" t="s">
        <v>12</v>
      </c>
      <c r="M485" s="700" t="s">
        <v>13</v>
      </c>
      <c r="N485" s="700" t="s">
        <v>14</v>
      </c>
      <c r="O485" s="700" t="s">
        <v>15</v>
      </c>
      <c r="P485" s="700" t="s">
        <v>16</v>
      </c>
      <c r="Q485" s="700" t="s">
        <v>17</v>
      </c>
      <c r="R485" s="769"/>
    </row>
    <row r="486" spans="1:19" s="677" customFormat="1" ht="19.5" customHeight="1">
      <c r="A486" s="1064" t="s">
        <v>607</v>
      </c>
      <c r="B486" s="1065"/>
      <c r="C486" s="1065"/>
      <c r="D486" s="1065"/>
      <c r="E486" s="1065"/>
      <c r="F486" s="1065"/>
      <c r="G486" s="1065"/>
      <c r="H486" s="1066"/>
      <c r="I486" s="766" t="e">
        <f t="shared" si="67"/>
        <v>#DIV/0!</v>
      </c>
      <c r="J486" s="729" t="e">
        <f t="shared" ref="J486:J495" si="68">"USD "&amp;IF(K486&lt;0,"( "&amp;-K486&amp;" )",K486)&amp;" / "&amp;IF(L486&lt;0,"( "&amp;-L486&amp;" )",L486)</f>
        <v>#DIV/0!</v>
      </c>
      <c r="K486" s="729" t="e">
        <f>LOOKUP(1,0/($M486&amp;$N486&amp;$O486&amp;$P486&amp;$Q486=全球运价!$B$7:$B$7&amp;全球运价!$C$7:$C$7&amp;全球运价!$S$7:$S$7&amp;全球运价!$L$7:$L$7&amp;全球运价!$P$7:$P$7),全球运价!D$7:D$7)</f>
        <v>#DIV/0!</v>
      </c>
      <c r="L486" s="729" t="e">
        <f>LOOKUP(1,0/($M486&amp;$N486&amp;$O486&amp;$P486&amp;$Q486=全球运价!$B$7:$B$7&amp;全球运价!$C$7:$C$7&amp;全球运价!$S$7:$S$7&amp;全球运价!$L$7:$L$7&amp;全球运价!$P$7:$P$7),全球运价!E$7:E$7)</f>
        <v>#DIV/0!</v>
      </c>
      <c r="M486" s="677" t="s">
        <v>865</v>
      </c>
      <c r="N486" s="677" t="s">
        <v>865</v>
      </c>
      <c r="O486" s="677" t="s">
        <v>65</v>
      </c>
      <c r="P486" s="677" t="s">
        <v>66</v>
      </c>
      <c r="Q486" s="677" t="s">
        <v>866</v>
      </c>
    </row>
    <row r="487" spans="1:19" s="677" customFormat="1" ht="19.5" customHeight="1">
      <c r="A487" s="797"/>
      <c r="B487" s="798"/>
      <c r="C487" s="798"/>
      <c r="D487" s="798"/>
      <c r="E487" s="798"/>
      <c r="F487" s="798"/>
      <c r="G487" s="1028"/>
      <c r="H487" s="799"/>
      <c r="I487" s="766" t="e">
        <f t="shared" si="67"/>
        <v>#DIV/0!</v>
      </c>
      <c r="J487" s="729" t="e">
        <f t="shared" si="68"/>
        <v>#DIV/0!</v>
      </c>
      <c r="K487" s="729" t="e">
        <f>LOOKUP(1,0/($M487&amp;$N487&amp;$O487&amp;$P487&amp;$Q487=全球运价!$B$7:$B$7&amp;全球运价!$C$7:$C$7&amp;全球运价!$S$7:$S$7&amp;全球运价!$L$7:$L$7&amp;全球运价!$P$7:$P$7),全球运价!D$7:D$7)</f>
        <v>#DIV/0!</v>
      </c>
      <c r="L487" s="729" t="e">
        <f>LOOKUP(1,0/($M487&amp;$N487&amp;$O487&amp;$P487&amp;$Q487=全球运价!$B$7:$B$7&amp;全球运价!$C$7:$C$7&amp;全球运价!$S$7:$S$7&amp;全球运价!$L$7:$L$7&amp;全球运价!$P$7:$P$7),全球运价!E$7:E$7)</f>
        <v>#DIV/0!</v>
      </c>
      <c r="M487" s="677" t="s">
        <v>867</v>
      </c>
      <c r="N487" s="677" t="s">
        <v>865</v>
      </c>
      <c r="O487" s="677" t="s">
        <v>65</v>
      </c>
      <c r="P487" s="677" t="s">
        <v>66</v>
      </c>
      <c r="Q487" s="677" t="s">
        <v>90</v>
      </c>
    </row>
    <row r="488" spans="1:19" s="677" customFormat="1" ht="19.5" customHeight="1">
      <c r="A488" s="852" t="s">
        <v>735</v>
      </c>
      <c r="B488" s="716" t="s">
        <v>19</v>
      </c>
      <c r="C488" s="1071" t="s">
        <v>612</v>
      </c>
      <c r="D488" s="1071"/>
      <c r="E488" s="718" t="s">
        <v>20</v>
      </c>
      <c r="F488" s="718" t="s">
        <v>21</v>
      </c>
      <c r="G488" s="718" t="s">
        <v>22</v>
      </c>
      <c r="H488" s="853" t="s">
        <v>23</v>
      </c>
      <c r="I488" s="766" t="e">
        <f t="shared" si="67"/>
        <v>#DIV/0!</v>
      </c>
      <c r="J488" s="729" t="e">
        <f t="shared" si="68"/>
        <v>#DIV/0!</v>
      </c>
      <c r="K488" s="729" t="e">
        <f>LOOKUP(1,0/($M488&amp;$N488&amp;$O488&amp;$P488&amp;$Q488=全球运价!$B$7:$B$7&amp;全球运价!$C$7:$C$7&amp;全球运价!$S$7:$S$7&amp;全球运价!$L$7:$L$7&amp;全球运价!$P$7:$P$7),全球运价!D$7:D$7)</f>
        <v>#DIV/0!</v>
      </c>
      <c r="L488" s="729" t="e">
        <f>LOOKUP(1,0/($M488&amp;$N488&amp;$O488&amp;$P488&amp;$Q488=全球运价!$B$7:$B$7&amp;全球运价!$C$7:$C$7&amp;全球运价!$S$7:$S$7&amp;全球运价!$L$7:$L$7&amp;全球运价!$P$7:$P$7),全球运价!E$7:E$7)</f>
        <v>#DIV/0!</v>
      </c>
      <c r="M488" s="677" t="s">
        <v>868</v>
      </c>
      <c r="N488" s="677" t="s">
        <v>865</v>
      </c>
      <c r="O488" s="677" t="s">
        <v>65</v>
      </c>
      <c r="P488" s="677" t="s">
        <v>66</v>
      </c>
      <c r="Q488" s="677" t="s">
        <v>90</v>
      </c>
    </row>
    <row r="489" spans="1:19" s="677" customFormat="1" ht="19.5" customHeight="1">
      <c r="A489" s="770" t="s">
        <v>869</v>
      </c>
      <c r="B489" s="875" t="s">
        <v>3219</v>
      </c>
      <c r="C489" s="1055">
        <v>0</v>
      </c>
      <c r="D489" s="1056"/>
      <c r="E489" s="755" t="s">
        <v>841</v>
      </c>
      <c r="F489" s="771" t="s">
        <v>870</v>
      </c>
      <c r="G489" s="995" t="s">
        <v>28</v>
      </c>
      <c r="H489" s="773" t="s">
        <v>871</v>
      </c>
      <c r="I489" s="766" t="e">
        <f t="shared" si="67"/>
        <v>#DIV/0!</v>
      </c>
      <c r="J489" s="729" t="e">
        <f t="shared" si="68"/>
        <v>#DIV/0!</v>
      </c>
      <c r="K489" s="729" t="e">
        <f>LOOKUP(1,0/($M489&amp;$N489&amp;$O489&amp;$P489&amp;$Q489=全球运价!$B$7:$B$7&amp;全球运价!$C$7:$C$7&amp;全球运价!$S$7:$S$7&amp;全球运价!$L$7:$L$7&amp;全球运价!$P$7:$P$7),全球运价!D$7:D$7)</f>
        <v>#DIV/0!</v>
      </c>
      <c r="L489" s="729" t="e">
        <f>LOOKUP(1,0/($M489&amp;$N489&amp;$O489&amp;$P489&amp;$Q489=全球运价!$B$7:$B$7&amp;全球运价!$C$7:$C$7&amp;全球运价!$S$7:$S$7&amp;全球运价!$L$7:$L$7&amp;全球运价!$P$7:$P$7),全球运价!E$7:E$7)</f>
        <v>#DIV/0!</v>
      </c>
      <c r="M489" s="677" t="s">
        <v>872</v>
      </c>
      <c r="N489" s="677" t="s">
        <v>872</v>
      </c>
      <c r="O489" s="677" t="s">
        <v>65</v>
      </c>
      <c r="P489" s="677" t="s">
        <v>66</v>
      </c>
      <c r="Q489" s="677" t="s">
        <v>90</v>
      </c>
    </row>
    <row r="490" spans="1:19" s="677" customFormat="1" ht="19.5" customHeight="1">
      <c r="A490" s="770" t="s">
        <v>873</v>
      </c>
      <c r="B490" s="875" t="s">
        <v>3214</v>
      </c>
      <c r="C490" s="1055">
        <v>0</v>
      </c>
      <c r="D490" s="1056"/>
      <c r="E490" s="755" t="s">
        <v>841</v>
      </c>
      <c r="F490" s="771" t="s">
        <v>870</v>
      </c>
      <c r="G490" s="1027" t="s">
        <v>874</v>
      </c>
      <c r="H490" s="756" t="s">
        <v>875</v>
      </c>
      <c r="I490" s="766" t="e">
        <f t="shared" si="67"/>
        <v>#DIV/0!</v>
      </c>
      <c r="J490" s="729" t="e">
        <f t="shared" si="68"/>
        <v>#DIV/0!</v>
      </c>
      <c r="K490" s="729" t="e">
        <f>LOOKUP(1,0/($M490&amp;$N490&amp;$O490&amp;$P490&amp;$Q490=全球运价!$B$7:$B$7&amp;全球运价!$C$7:$C$7&amp;全球运价!$S$7:$S$7&amp;全球运价!$L$7:$L$7&amp;全球运价!$P$7:$P$7),全球运价!D$7:D$7)</f>
        <v>#DIV/0!</v>
      </c>
      <c r="L490" s="729" t="e">
        <f>LOOKUP(1,0/($M490&amp;$N490&amp;$O490&amp;$P490&amp;$Q490=全球运价!$B$7:$B$7&amp;全球运价!$C$7:$C$7&amp;全球运价!$S$7:$S$7&amp;全球运价!$L$7:$L$7&amp;全球运价!$P$7:$P$7),全球运价!E$7:E$7)</f>
        <v>#DIV/0!</v>
      </c>
      <c r="M490" s="677" t="s">
        <v>876</v>
      </c>
      <c r="N490" s="677" t="s">
        <v>872</v>
      </c>
      <c r="O490" s="677" t="s">
        <v>65</v>
      </c>
      <c r="P490" s="677" t="s">
        <v>66</v>
      </c>
      <c r="Q490" s="677" t="s">
        <v>90</v>
      </c>
    </row>
    <row r="491" spans="1:19" s="677" customFormat="1" ht="19.5" customHeight="1">
      <c r="A491" s="770" t="s">
        <v>877</v>
      </c>
      <c r="B491" s="875" t="s">
        <v>3221</v>
      </c>
      <c r="C491" s="1055"/>
      <c r="D491" s="1056"/>
      <c r="E491" s="755" t="s">
        <v>841</v>
      </c>
      <c r="F491" s="771" t="s">
        <v>870</v>
      </c>
      <c r="G491" s="1027" t="s">
        <v>874</v>
      </c>
      <c r="H491" s="756" t="s">
        <v>878</v>
      </c>
      <c r="I491" s="766" t="e">
        <f t="shared" si="67"/>
        <v>#DIV/0!</v>
      </c>
      <c r="J491" s="729" t="e">
        <f t="shared" si="68"/>
        <v>#DIV/0!</v>
      </c>
      <c r="K491" s="729" t="e">
        <f>LOOKUP(1,0/($M491&amp;$N491&amp;$O491&amp;$P491&amp;$Q491=全球运价!$B$7:$B$7&amp;全球运价!$C$7:$C$7&amp;全球运价!$S$7:$S$7&amp;全球运价!$L$7:$L$7&amp;全球运价!$P$7:$P$7),全球运价!D$7:D$7)</f>
        <v>#DIV/0!</v>
      </c>
      <c r="L491" s="729" t="e">
        <f>LOOKUP(1,0/($M491&amp;$N491&amp;$O491&amp;$P491&amp;$Q491=全球运价!$B$7:$B$7&amp;全球运价!$C$7:$C$7&amp;全球运价!$S$7:$S$7&amp;全球运价!$L$7:$L$7&amp;全球运价!$P$7:$P$7),全球运价!E$7:E$7)</f>
        <v>#DIV/0!</v>
      </c>
      <c r="M491" s="677" t="s">
        <v>879</v>
      </c>
      <c r="N491" s="677" t="s">
        <v>872</v>
      </c>
      <c r="O491" s="677" t="s">
        <v>65</v>
      </c>
      <c r="P491" s="677" t="s">
        <v>66</v>
      </c>
      <c r="Q491" s="677" t="s">
        <v>90</v>
      </c>
    </row>
    <row r="492" spans="1:19" s="677" customFormat="1" ht="18.75" customHeight="1">
      <c r="A492" s="770" t="s">
        <v>880</v>
      </c>
      <c r="B492" s="875" t="s">
        <v>3222</v>
      </c>
      <c r="C492" s="1055">
        <v>0</v>
      </c>
      <c r="D492" s="1056"/>
      <c r="E492" s="755" t="s">
        <v>221</v>
      </c>
      <c r="F492" s="771" t="s">
        <v>881</v>
      </c>
      <c r="G492" s="995" t="s">
        <v>28</v>
      </c>
      <c r="H492" s="756" t="s">
        <v>667</v>
      </c>
      <c r="I492" s="766" t="e">
        <f t="shared" si="67"/>
        <v>#DIV/0!</v>
      </c>
      <c r="J492" s="729" t="e">
        <f t="shared" si="68"/>
        <v>#DIV/0!</v>
      </c>
      <c r="K492" s="729" t="e">
        <f>LOOKUP(1,0/($M492&amp;$N492&amp;$O492&amp;$P492&amp;$Q492=全球运价!$B$7:$B$7&amp;全球运价!$C$7:$C$7&amp;全球运价!$S$7:$S$7&amp;全球运价!$L$7:$L$7&amp;全球运价!$P$7:$P$7),全球运价!D$7:D$7)</f>
        <v>#DIV/0!</v>
      </c>
      <c r="L492" s="729" t="e">
        <f>LOOKUP(1,0/($M492&amp;$N492&amp;$O492&amp;$P492&amp;$Q492=全球运价!$B$7:$B$7&amp;全球运价!$C$7:$C$7&amp;全球运价!$S$7:$S$7&amp;全球运价!$L$7:$L$7&amp;全球运价!$P$7:$P$7),全球运价!E$7:E$7)</f>
        <v>#DIV/0!</v>
      </c>
      <c r="M492" s="677" t="s">
        <v>882</v>
      </c>
      <c r="N492" s="677" t="s">
        <v>882</v>
      </c>
      <c r="O492" s="677" t="s">
        <v>65</v>
      </c>
      <c r="P492" s="677" t="s">
        <v>66</v>
      </c>
      <c r="Q492" s="677" t="s">
        <v>263</v>
      </c>
    </row>
    <row r="493" spans="1:19" ht="19.5" customHeight="1">
      <c r="A493" s="770" t="s">
        <v>883</v>
      </c>
      <c r="B493" s="875" t="s">
        <v>3223</v>
      </c>
      <c r="C493" s="1055">
        <v>0</v>
      </c>
      <c r="D493" s="1056"/>
      <c r="E493" s="755" t="s">
        <v>221</v>
      </c>
      <c r="F493" s="771" t="s">
        <v>881</v>
      </c>
      <c r="G493" s="1027" t="s">
        <v>872</v>
      </c>
      <c r="H493" s="756">
        <v>40</v>
      </c>
      <c r="I493" s="766" t="e">
        <f t="shared" si="67"/>
        <v>#DIV/0!</v>
      </c>
      <c r="J493" s="729" t="e">
        <f t="shared" si="68"/>
        <v>#DIV/0!</v>
      </c>
      <c r="K493" s="729" t="e">
        <f>LOOKUP(1,0/($M493&amp;$N493&amp;$O493&amp;$P493&amp;$Q493=全球运价!$B$7:$B$7&amp;全球运价!$C$7:$C$7&amp;全球运价!$S$7:$S$7&amp;全球运价!$L$7:$L$7&amp;全球运价!$P$7:$P$7),全球运价!D$7:D$7)</f>
        <v>#DIV/0!</v>
      </c>
      <c r="L493" s="729" t="e">
        <f>LOOKUP(1,0/($M493&amp;$N493&amp;$O493&amp;$P493&amp;$Q493=全球运价!$B$7:$B$7&amp;全球运价!$C$7:$C$7&amp;全球运价!$S$7:$S$7&amp;全球运价!$L$7:$L$7&amp;全球运价!$P$7:$P$7),全球运价!E$7:E$7)</f>
        <v>#DIV/0!</v>
      </c>
      <c r="M493" s="677" t="s">
        <v>884</v>
      </c>
      <c r="N493" s="677" t="s">
        <v>882</v>
      </c>
      <c r="O493" s="677" t="s">
        <v>65</v>
      </c>
      <c r="P493" s="677" t="s">
        <v>66</v>
      </c>
      <c r="Q493" s="677" t="s">
        <v>90</v>
      </c>
    </row>
    <row r="494" spans="1:19" s="697" customFormat="1" ht="19.5" customHeight="1">
      <c r="A494" s="898" t="s">
        <v>885</v>
      </c>
      <c r="B494" s="875" t="s">
        <v>3224</v>
      </c>
      <c r="C494" s="1055"/>
      <c r="D494" s="1056"/>
      <c r="E494" s="755" t="s">
        <v>221</v>
      </c>
      <c r="F494" s="771" t="s">
        <v>881</v>
      </c>
      <c r="G494" s="1027" t="s">
        <v>872</v>
      </c>
      <c r="H494" s="756">
        <v>42</v>
      </c>
      <c r="I494" s="766" t="e">
        <f t="shared" si="67"/>
        <v>#DIV/0!</v>
      </c>
      <c r="J494" s="729" t="e">
        <f t="shared" si="68"/>
        <v>#DIV/0!</v>
      </c>
      <c r="K494" s="729" t="e">
        <f>LOOKUP(1,0/($M494&amp;$N494&amp;$O494&amp;$P494&amp;$Q494=全球运价!$B$7:$B$7&amp;全球运价!$C$7:$C$7&amp;全球运价!$S$7:$S$7&amp;全球运价!$L$7:$L$7&amp;全球运价!$P$7:$P$7),全球运价!D$7:D$7)</f>
        <v>#DIV/0!</v>
      </c>
      <c r="L494" s="729" t="e">
        <f>LOOKUP(1,0/($M494&amp;$N494&amp;$O494&amp;$P494&amp;$Q494=全球运价!$B$7:$B$7&amp;全球运价!$C$7:$C$7&amp;全球运价!$S$7:$S$7&amp;全球运价!$L$7:$L$7&amp;全球运价!$P$7:$P$7),全球运价!E$7:E$7)</f>
        <v>#DIV/0!</v>
      </c>
      <c r="M494" s="677" t="s">
        <v>886</v>
      </c>
      <c r="N494" s="677" t="s">
        <v>887</v>
      </c>
      <c r="O494" s="677" t="s">
        <v>65</v>
      </c>
      <c r="P494" s="677" t="s">
        <v>66</v>
      </c>
      <c r="Q494" s="677" t="s">
        <v>90</v>
      </c>
    </row>
    <row r="495" spans="1:19" s="677" customFormat="1" ht="19.5" customHeight="1">
      <c r="A495" s="770" t="s">
        <v>888</v>
      </c>
      <c r="B495" s="875" t="s">
        <v>3225</v>
      </c>
      <c r="C495" s="1055">
        <v>0</v>
      </c>
      <c r="D495" s="1056"/>
      <c r="E495" s="755" t="s">
        <v>50</v>
      </c>
      <c r="F495" s="859" t="s">
        <v>313</v>
      </c>
      <c r="G495" s="995" t="s">
        <v>28</v>
      </c>
      <c r="H495" s="756">
        <v>30</v>
      </c>
      <c r="I495" s="766" t="e">
        <f t="shared" si="67"/>
        <v>#DIV/0!</v>
      </c>
      <c r="J495" s="729" t="e">
        <f t="shared" si="68"/>
        <v>#DIV/0!</v>
      </c>
      <c r="K495" s="729" t="e">
        <f>LOOKUP(1,0/($M495&amp;$N495&amp;$O495&amp;$P495&amp;$Q495=全球运价!$B$7:$B$7&amp;全球运价!$C$7:$C$7&amp;全球运价!$S$7:$S$7&amp;全球运价!$L$7:$L$7&amp;全球运价!$P$7:$P$7),全球运价!D$7:D$7)</f>
        <v>#DIV/0!</v>
      </c>
      <c r="L495" s="729" t="e">
        <f>LOOKUP(1,0/($M495&amp;$N495&amp;$O495&amp;$P495&amp;$Q495=全球运价!$B$7:$B$7&amp;全球运价!$C$7:$C$7&amp;全球运价!$S$7:$S$7&amp;全球运价!$L$7:$L$7&amp;全球运价!$P$7:$P$7),全球运价!E$7:E$7)</f>
        <v>#DIV/0!</v>
      </c>
      <c r="M495" s="677" t="s">
        <v>889</v>
      </c>
      <c r="N495" s="677" t="s">
        <v>887</v>
      </c>
      <c r="O495" s="677" t="s">
        <v>65</v>
      </c>
      <c r="P495" s="677" t="s">
        <v>66</v>
      </c>
      <c r="Q495" s="677" t="s">
        <v>90</v>
      </c>
    </row>
    <row r="496" spans="1:19" s="698" customFormat="1" ht="19.5" customHeight="1">
      <c r="A496" s="770" t="s">
        <v>890</v>
      </c>
      <c r="B496" s="875" t="s">
        <v>3226</v>
      </c>
      <c r="C496" s="1055">
        <v>0</v>
      </c>
      <c r="D496" s="1056"/>
      <c r="E496" s="755" t="s">
        <v>50</v>
      </c>
      <c r="F496" s="859" t="s">
        <v>891</v>
      </c>
      <c r="G496" s="1027" t="s">
        <v>882</v>
      </c>
      <c r="H496" s="773" t="s">
        <v>892</v>
      </c>
      <c r="I496" s="766" t="str">
        <f t="shared" si="67"/>
        <v/>
      </c>
      <c r="J496" s="729"/>
      <c r="K496" s="729"/>
      <c r="L496" s="729"/>
      <c r="M496" s="681"/>
      <c r="N496" s="677"/>
      <c r="O496" s="677"/>
      <c r="P496" s="677"/>
      <c r="Q496" s="677"/>
      <c r="R496" s="677"/>
      <c r="S496" s="677"/>
    </row>
    <row r="497" spans="1:19" s="695" customFormat="1" ht="19.5" customHeight="1">
      <c r="A497" s="861" t="s">
        <v>893</v>
      </c>
      <c r="B497" s="875" t="s">
        <v>3212</v>
      </c>
      <c r="C497" s="1055">
        <v>0</v>
      </c>
      <c r="D497" s="1056"/>
      <c r="E497" s="784" t="s">
        <v>221</v>
      </c>
      <c r="F497" s="771" t="s">
        <v>894</v>
      </c>
      <c r="G497" s="995" t="s">
        <v>28</v>
      </c>
      <c r="H497" s="756">
        <v>38</v>
      </c>
      <c r="I497" s="766" t="str">
        <f t="shared" si="67"/>
        <v/>
      </c>
      <c r="J497" s="729"/>
      <c r="K497" s="729"/>
      <c r="L497" s="729"/>
      <c r="N497" s="677"/>
      <c r="O497" s="677"/>
      <c r="P497" s="677"/>
      <c r="Q497" s="677"/>
      <c r="R497" s="677"/>
      <c r="S497" s="677"/>
    </row>
    <row r="498" spans="1:19" s="677" customFormat="1" ht="19.5" customHeight="1">
      <c r="A498" s="861" t="s">
        <v>895</v>
      </c>
      <c r="B498" s="875" t="s">
        <v>3212</v>
      </c>
      <c r="C498" s="1055">
        <v>0</v>
      </c>
      <c r="D498" s="1056"/>
      <c r="E498" s="784" t="s">
        <v>221</v>
      </c>
      <c r="F498" s="771" t="s">
        <v>894</v>
      </c>
      <c r="G498" s="995" t="s">
        <v>896</v>
      </c>
      <c r="H498" s="756">
        <v>40</v>
      </c>
      <c r="I498" s="766" t="str">
        <f t="shared" si="67"/>
        <v/>
      </c>
      <c r="J498" s="729"/>
      <c r="K498" s="729"/>
      <c r="L498" s="729"/>
    </row>
    <row r="499" spans="1:19" s="677" customFormat="1" ht="19.5" customHeight="1">
      <c r="A499" s="779" t="s">
        <v>636</v>
      </c>
      <c r="B499" s="854"/>
      <c r="C499" s="854"/>
      <c r="D499" s="854"/>
      <c r="E499" s="854"/>
      <c r="F499" s="855"/>
      <c r="G499" s="854"/>
      <c r="H499" s="894"/>
      <c r="I499" s="766" t="str">
        <f t="shared" si="67"/>
        <v/>
      </c>
      <c r="J499" s="729"/>
      <c r="K499" s="729"/>
      <c r="L499" s="729"/>
    </row>
    <row r="500" spans="1:19" s="677" customFormat="1" ht="19.5" customHeight="1">
      <c r="A500" s="1064" t="s">
        <v>607</v>
      </c>
      <c r="B500" s="1065"/>
      <c r="C500" s="1065"/>
      <c r="D500" s="1065"/>
      <c r="E500" s="1065"/>
      <c r="F500" s="1065"/>
      <c r="G500" s="1065"/>
      <c r="H500" s="1066"/>
      <c r="I500" s="766" t="str">
        <f t="shared" si="67"/>
        <v/>
      </c>
      <c r="J500" s="765" t="s">
        <v>10</v>
      </c>
      <c r="K500" s="729" t="s">
        <v>11</v>
      </c>
      <c r="L500" s="729" t="s">
        <v>12</v>
      </c>
      <c r="M500" s="700" t="s">
        <v>13</v>
      </c>
      <c r="N500" s="700" t="s">
        <v>14</v>
      </c>
      <c r="O500" s="700" t="s">
        <v>15</v>
      </c>
      <c r="P500" s="700" t="s">
        <v>16</v>
      </c>
      <c r="Q500" s="700" t="s">
        <v>17</v>
      </c>
      <c r="R500" s="769"/>
    </row>
    <row r="501" spans="1:19" s="699" customFormat="1" ht="19.5" customHeight="1">
      <c r="A501" s="788" t="s">
        <v>897</v>
      </c>
      <c r="B501" s="742"/>
      <c r="C501" s="742"/>
      <c r="D501" s="742"/>
      <c r="E501" s="742"/>
      <c r="F501" s="742"/>
      <c r="G501" s="789"/>
      <c r="H501" s="790"/>
      <c r="I501" s="766" t="e">
        <f t="shared" si="67"/>
        <v>#DIV/0!</v>
      </c>
      <c r="J501" s="729" t="e">
        <f t="shared" ref="J501:J512" si="69">"USD "&amp;IF(K501&lt;0,"( "&amp;-K501&amp;" )",K501)&amp;" / "&amp;IF(L501&lt;0,"( "&amp;-L501&amp;" )",L501)</f>
        <v>#DIV/0!</v>
      </c>
      <c r="K501" s="729" t="e">
        <f>LOOKUP(1,0/($M501&amp;$N501&amp;$O501&amp;$P501&amp;$Q501=全球运价!$B$7:$B$7&amp;全球运价!$C$7:$C$7&amp;全球运价!$S$7:$S$7&amp;全球运价!$L$7:$L$7&amp;全球运价!$P$7:$P$7),全球运价!D$7:D$7)</f>
        <v>#DIV/0!</v>
      </c>
      <c r="L501" s="729" t="e">
        <f>LOOKUP(1,0/($M501&amp;$N501&amp;$O501&amp;$P501&amp;$Q501=全球运价!$B$7:$B$7&amp;全球运价!$C$7:$C$7&amp;全球运价!$S$7:$S$7&amp;全球运价!$L$7:$L$7&amp;全球运价!$P$7:$P$7),全球运价!E$7:E$7)</f>
        <v>#DIV/0!</v>
      </c>
      <c r="M501" s="677" t="s">
        <v>898</v>
      </c>
      <c r="N501" s="677" t="s">
        <v>898</v>
      </c>
      <c r="O501" s="677" t="s">
        <v>65</v>
      </c>
      <c r="P501" s="677" t="s">
        <v>66</v>
      </c>
      <c r="Q501" s="677" t="s">
        <v>263</v>
      </c>
    </row>
    <row r="502" spans="1:19" s="679" customFormat="1" ht="19.5" customHeight="1">
      <c r="A502" s="797"/>
      <c r="B502" s="798"/>
      <c r="C502" s="798"/>
      <c r="D502" s="798"/>
      <c r="E502" s="798"/>
      <c r="F502" s="798"/>
      <c r="G502" s="1028"/>
      <c r="H502" s="799"/>
      <c r="I502" s="766" t="e">
        <f>IF(J502="","",IF(J502="SYSTEM PRICE","",IF(#REF!=J502,"-","check")))</f>
        <v>#DIV/0!</v>
      </c>
      <c r="J502" s="729" t="e">
        <f t="shared" si="69"/>
        <v>#DIV/0!</v>
      </c>
      <c r="K502" s="729" t="e">
        <f>LOOKUP(1,0/($M502&amp;$N502&amp;$O502&amp;$P502&amp;$Q502=全球运价!$B$7:$B$7&amp;全球运价!$C$7:$C$7&amp;全球运价!$S$7:$S$7&amp;全球运价!$L$7:$L$7&amp;全球运价!$P$7:$P$7),全球运价!D$7:D$7)</f>
        <v>#DIV/0!</v>
      </c>
      <c r="L502" s="729" t="e">
        <f>LOOKUP(1,0/($M502&amp;$N502&amp;$O502&amp;$P502&amp;$Q502=全球运价!$B$7:$B$7&amp;全球运价!$C$7:$C$7&amp;全球运价!$S$7:$S$7&amp;全球运价!$L$7:$L$7&amp;全球运价!$P$7:$P$7),全球运价!E$7:E$7)</f>
        <v>#DIV/0!</v>
      </c>
      <c r="M502" s="677" t="s">
        <v>898</v>
      </c>
      <c r="N502" s="677" t="s">
        <v>898</v>
      </c>
      <c r="O502" s="677" t="s">
        <v>65</v>
      </c>
      <c r="P502" s="677" t="s">
        <v>66</v>
      </c>
      <c r="Q502" s="677" t="s">
        <v>491</v>
      </c>
    </row>
    <row r="503" spans="1:19" s="679" customFormat="1" ht="19.5" customHeight="1">
      <c r="A503" s="852" t="s">
        <v>899</v>
      </c>
      <c r="B503" s="716" t="s">
        <v>19</v>
      </c>
      <c r="C503" s="1071" t="s">
        <v>612</v>
      </c>
      <c r="D503" s="1071"/>
      <c r="E503" s="718" t="s">
        <v>20</v>
      </c>
      <c r="F503" s="718" t="s">
        <v>21</v>
      </c>
      <c r="G503" s="718" t="s">
        <v>22</v>
      </c>
      <c r="H503" s="853" t="s">
        <v>23</v>
      </c>
      <c r="I503" s="766" t="e">
        <f>IF(J503="","",IF(J503="SYSTEM PRICE","",IF(#REF!=J503,"-","check")))</f>
        <v>#DIV/0!</v>
      </c>
      <c r="J503" s="729" t="e">
        <f t="shared" si="69"/>
        <v>#DIV/0!</v>
      </c>
      <c r="K503" s="729" t="e">
        <f>LOOKUP(1,0/($M503&amp;$N503&amp;$O503&amp;$P503&amp;$Q503=全球运价!$B$7:$B$7&amp;全球运价!$C$7:$C$7&amp;全球运价!$S$7:$S$7&amp;全球运价!$L$7:$L$7&amp;全球运价!$P$7:$P$7),全球运价!D$7:D$7)</f>
        <v>#DIV/0!</v>
      </c>
      <c r="L503" s="729" t="e">
        <f>LOOKUP(1,0/($M503&amp;$N503&amp;$O503&amp;$P503&amp;$Q503=全球运价!$B$7:$B$7&amp;全球运价!$C$7:$C$7&amp;全球运价!$S$7:$S$7&amp;全球运价!$L$7:$L$7&amp;全球运价!$P$7:$P$7),全球运价!E$7:E$7)</f>
        <v>#DIV/0!</v>
      </c>
      <c r="M503" s="677" t="s">
        <v>898</v>
      </c>
      <c r="N503" s="677" t="s">
        <v>898</v>
      </c>
      <c r="O503" s="677" t="s">
        <v>65</v>
      </c>
      <c r="P503" s="677" t="s">
        <v>66</v>
      </c>
      <c r="Q503" s="677" t="s">
        <v>70</v>
      </c>
    </row>
    <row r="504" spans="1:19" ht="19.5" customHeight="1">
      <c r="A504" s="770" t="s">
        <v>900</v>
      </c>
      <c r="B504" s="875" t="s">
        <v>3227</v>
      </c>
      <c r="C504" s="1055">
        <v>0</v>
      </c>
      <c r="D504" s="1056"/>
      <c r="E504" s="784" t="s">
        <v>221</v>
      </c>
      <c r="F504" s="772" t="s">
        <v>901</v>
      </c>
      <c r="G504" s="995" t="s">
        <v>28</v>
      </c>
      <c r="H504" s="756">
        <v>39</v>
      </c>
      <c r="I504" s="766" t="e">
        <f>IF(J504="","",IF(J504="SYSTEM PRICE","",IF(B505=J504,"-","check")))</f>
        <v>#DIV/0!</v>
      </c>
      <c r="J504" s="729" t="e">
        <f t="shared" si="69"/>
        <v>#DIV/0!</v>
      </c>
      <c r="K504" s="729" t="e">
        <f>LOOKUP(1,0/($M504&amp;$N504&amp;$O504&amp;$P504&amp;$Q504=全球运价!$B$7:$B$7&amp;全球运价!$C$7:$C$7&amp;全球运价!$S$7:$S$7&amp;全球运价!$L$7:$L$7&amp;全球运价!$P$7:$P$7),全球运价!D$7:D$7)</f>
        <v>#DIV/0!</v>
      </c>
      <c r="L504" s="729" t="e">
        <f>LOOKUP(1,0/($M504&amp;$N504&amp;$O504&amp;$P504&amp;$Q504=全球运价!$B$7:$B$7&amp;全球运价!$C$7:$C$7&amp;全球运价!$S$7:$S$7&amp;全球运价!$L$7:$L$7&amp;全球运价!$P$7:$P$7),全球运价!E$7:E$7)</f>
        <v>#DIV/0!</v>
      </c>
      <c r="M504" s="677" t="s">
        <v>902</v>
      </c>
      <c r="N504" s="677" t="s">
        <v>902</v>
      </c>
      <c r="O504" s="677" t="s">
        <v>65</v>
      </c>
      <c r="P504" s="677" t="s">
        <v>66</v>
      </c>
      <c r="Q504" s="677" t="s">
        <v>263</v>
      </c>
    </row>
    <row r="505" spans="1:19" s="700" customFormat="1" ht="19.5" customHeight="1">
      <c r="A505" s="770" t="s">
        <v>903</v>
      </c>
      <c r="B505" s="875" t="s">
        <v>3227</v>
      </c>
      <c r="C505" s="1055">
        <v>0</v>
      </c>
      <c r="D505" s="1056"/>
      <c r="E505" s="784" t="s">
        <v>221</v>
      </c>
      <c r="F505" s="772" t="s">
        <v>901</v>
      </c>
      <c r="G505" s="995" t="s">
        <v>28</v>
      </c>
      <c r="H505" s="756">
        <v>39</v>
      </c>
      <c r="I505" s="766" t="e">
        <f>IF(J505="","",IF(J505="SYSTEM PRICE","",IF(B506=J505,"-","check")))</f>
        <v>#DIV/0!</v>
      </c>
      <c r="J505" s="729" t="e">
        <f t="shared" si="69"/>
        <v>#DIV/0!</v>
      </c>
      <c r="K505" s="729" t="e">
        <f>LOOKUP(1,0/($M505&amp;$N505&amp;$O505&amp;$P505&amp;$Q505=全球运价!$B$7:$B$7&amp;全球运价!$C$7:$C$7&amp;全球运价!$S$7:$S$7&amp;全球运价!$L$7:$L$7&amp;全球运价!$P$7:$P$7),全球运价!D$7:D$7)</f>
        <v>#DIV/0!</v>
      </c>
      <c r="L505" s="729" t="e">
        <f>LOOKUP(1,0/($M505&amp;$N505&amp;$O505&amp;$P505&amp;$Q505=全球运价!$B$7:$B$7&amp;全球运价!$C$7:$C$7&amp;全球运价!$S$7:$S$7&amp;全球运价!$L$7:$L$7&amp;全球运价!$P$7:$P$7),全球运价!E$7:E$7)</f>
        <v>#DIV/0!</v>
      </c>
      <c r="M505" s="677" t="s">
        <v>904</v>
      </c>
      <c r="N505" s="677" t="s">
        <v>904</v>
      </c>
      <c r="O505" s="677" t="s">
        <v>65</v>
      </c>
      <c r="P505" s="677" t="s">
        <v>66</v>
      </c>
      <c r="Q505" s="677" t="s">
        <v>90</v>
      </c>
    </row>
    <row r="506" spans="1:19" s="557" customFormat="1" ht="19.5" customHeight="1">
      <c r="A506" s="770" t="s">
        <v>907</v>
      </c>
      <c r="B506" s="875" t="s">
        <v>3228</v>
      </c>
      <c r="C506" s="1055">
        <v>0</v>
      </c>
      <c r="D506" s="1056"/>
      <c r="E506" s="755" t="s">
        <v>322</v>
      </c>
      <c r="F506" s="771" t="s">
        <v>670</v>
      </c>
      <c r="G506" s="995" t="s">
        <v>28</v>
      </c>
      <c r="H506" s="773" t="s">
        <v>908</v>
      </c>
      <c r="I506" s="766" t="e">
        <f t="shared" si="67"/>
        <v>#DIV/0!</v>
      </c>
      <c r="J506" s="729" t="e">
        <f t="shared" si="69"/>
        <v>#DIV/0!</v>
      </c>
      <c r="K506" s="729" t="e">
        <f>LOOKUP(1,0/($M506&amp;$N506&amp;$O506&amp;$P506&amp;$Q506=全球运价!$B$7:$B$7&amp;全球运价!$C$7:$C$7&amp;全球运价!$S$7:$S$7&amp;全球运价!$L$7:$L$7&amp;全球运价!$P$7:$P$7),全球运价!D$7:D$7)</f>
        <v>#DIV/0!</v>
      </c>
      <c r="L506" s="729" t="e">
        <f>LOOKUP(1,0/($M506&amp;$N506&amp;$O506&amp;$P506&amp;$Q506=全球运价!$B$7:$B$7&amp;全球运价!$C$7:$C$7&amp;全球运价!$S$7:$S$7&amp;全球运价!$L$7:$L$7&amp;全球运价!$P$7:$P$7),全球运价!E$7:E$7)</f>
        <v>#DIV/0!</v>
      </c>
      <c r="M506" s="677" t="s">
        <v>909</v>
      </c>
      <c r="N506" s="677" t="s">
        <v>904</v>
      </c>
      <c r="O506" s="677" t="s">
        <v>65</v>
      </c>
      <c r="P506" s="677" t="s">
        <v>66</v>
      </c>
      <c r="Q506" s="677" t="s">
        <v>90</v>
      </c>
    </row>
    <row r="507" spans="1:19" s="677" customFormat="1" ht="19.5" customHeight="1">
      <c r="A507" s="791" t="s">
        <v>910</v>
      </c>
      <c r="B507" s="875" t="s">
        <v>3229</v>
      </c>
      <c r="C507" s="1055">
        <v>0</v>
      </c>
      <c r="D507" s="1056"/>
      <c r="E507" s="755" t="s">
        <v>322</v>
      </c>
      <c r="F507" s="771" t="s">
        <v>670</v>
      </c>
      <c r="G507" s="1027" t="s">
        <v>904</v>
      </c>
      <c r="H507" s="773" t="s">
        <v>911</v>
      </c>
      <c r="I507" s="766" t="e">
        <f t="shared" si="67"/>
        <v>#DIV/0!</v>
      </c>
      <c r="J507" s="729" t="e">
        <f t="shared" si="69"/>
        <v>#DIV/0!</v>
      </c>
      <c r="K507" s="729" t="e">
        <f>LOOKUP(1,0/($M507&amp;$N507&amp;$O507&amp;$P507&amp;$Q507=全球运价!$B$7:$B$7&amp;全球运价!$C$7:$C$7&amp;全球运价!$S$7:$S$7&amp;全球运价!$L$7:$L$7&amp;全球运价!$P$7:$P$7),全球运价!D$7:D$7)</f>
        <v>#DIV/0!</v>
      </c>
      <c r="L507" s="729" t="e">
        <f>LOOKUP(1,0/($M507&amp;$N507&amp;$O507&amp;$P507&amp;$Q507=全球运价!$B$7:$B$7&amp;全球运价!$C$7:$C$7&amp;全球运价!$S$7:$S$7&amp;全球运价!$L$7:$L$7&amp;全球运价!$P$7:$P$7),全球运价!E$7:E$7)</f>
        <v>#DIV/0!</v>
      </c>
      <c r="M507" s="677" t="s">
        <v>912</v>
      </c>
      <c r="N507" s="677" t="s">
        <v>912</v>
      </c>
      <c r="O507" s="677" t="s">
        <v>65</v>
      </c>
      <c r="P507" s="677" t="s">
        <v>66</v>
      </c>
      <c r="Q507" s="677" t="s">
        <v>90</v>
      </c>
    </row>
    <row r="508" spans="1:19" s="677" customFormat="1" ht="19.5" customHeight="1">
      <c r="A508" s="780" t="s">
        <v>913</v>
      </c>
      <c r="B508" s="875" t="s">
        <v>3229</v>
      </c>
      <c r="C508" s="1069">
        <v>0</v>
      </c>
      <c r="D508" s="1070"/>
      <c r="E508" s="755" t="s">
        <v>322</v>
      </c>
      <c r="F508" s="771" t="s">
        <v>670</v>
      </c>
      <c r="G508" s="772" t="s">
        <v>904</v>
      </c>
      <c r="H508" s="774">
        <v>46</v>
      </c>
      <c r="I508" s="766" t="e">
        <f t="shared" si="67"/>
        <v>#DIV/0!</v>
      </c>
      <c r="J508" s="729" t="e">
        <f t="shared" si="69"/>
        <v>#DIV/0!</v>
      </c>
      <c r="K508" s="729" t="e">
        <f>LOOKUP(1,0/($M508&amp;$N508&amp;$O508&amp;$P508&amp;$Q508=全球运价!$B$7:$B$7&amp;全球运价!$C$7:$C$7&amp;全球运价!$S$7:$S$7&amp;全球运价!$L$7:$L$7&amp;全球运价!$P$7:$P$7),全球运价!D$7:D$7)</f>
        <v>#DIV/0!</v>
      </c>
      <c r="L508" s="729" t="e">
        <f>LOOKUP(1,0/($M508&amp;$N508&amp;$O508&amp;$P508&amp;$Q508=全球运价!$B$7:$B$7&amp;全球运价!$C$7:$C$7&amp;全球运价!$S$7:$S$7&amp;全球运价!$L$7:$L$7&amp;全球运价!$P$7:$P$7),全球运价!E$7:E$7)</f>
        <v>#DIV/0!</v>
      </c>
      <c r="M508" s="677" t="s">
        <v>914</v>
      </c>
      <c r="N508" s="677" t="s">
        <v>912</v>
      </c>
      <c r="O508" s="677" t="s">
        <v>65</v>
      </c>
      <c r="P508" s="677" t="s">
        <v>66</v>
      </c>
      <c r="Q508" s="677" t="s">
        <v>90</v>
      </c>
    </row>
    <row r="509" spans="1:19" s="679" customFormat="1" ht="19.5" customHeight="1">
      <c r="A509" s="780" t="s">
        <v>915</v>
      </c>
      <c r="B509" s="875" t="s">
        <v>3230</v>
      </c>
      <c r="C509" s="1069">
        <v>0</v>
      </c>
      <c r="D509" s="1070"/>
      <c r="E509" s="755" t="s">
        <v>322</v>
      </c>
      <c r="F509" s="771" t="s">
        <v>670</v>
      </c>
      <c r="G509" s="772" t="s">
        <v>904</v>
      </c>
      <c r="H509" s="774">
        <v>46</v>
      </c>
      <c r="I509" s="766" t="e">
        <f t="shared" si="67"/>
        <v>#DIV/0!</v>
      </c>
      <c r="J509" s="729" t="e">
        <f t="shared" si="69"/>
        <v>#DIV/0!</v>
      </c>
      <c r="K509" s="729" t="e">
        <f>LOOKUP(1,0/($M509&amp;$N509&amp;$O509&amp;$P509&amp;$Q509=全球运价!$B$7:$B$7&amp;全球运价!$C$7:$C$7&amp;全球运价!$S$7:$S$7&amp;全球运价!$L$7:$L$7&amp;全球运价!$P$7:$P$7),全球运价!D$7:D$7)</f>
        <v>#DIV/0!</v>
      </c>
      <c r="L509" s="729" t="e">
        <f>LOOKUP(1,0/($M509&amp;$N509&amp;$O509&amp;$P509&amp;$Q509=全球运价!$B$7:$B$7&amp;全球运价!$C$7:$C$7&amp;全球运价!$S$7:$S$7&amp;全球运价!$L$7:$L$7&amp;全球运价!$P$7:$P$7),全球运价!E$7:E$7)</f>
        <v>#DIV/0!</v>
      </c>
      <c r="M509" s="677" t="s">
        <v>916</v>
      </c>
      <c r="N509" s="677" t="s">
        <v>912</v>
      </c>
      <c r="O509" s="677" t="s">
        <v>65</v>
      </c>
      <c r="P509" s="677" t="s">
        <v>66</v>
      </c>
      <c r="Q509" s="677" t="s">
        <v>90</v>
      </c>
    </row>
    <row r="510" spans="1:19" s="674" customFormat="1" ht="19.5" customHeight="1">
      <c r="A510" s="780" t="s">
        <v>917</v>
      </c>
      <c r="B510" s="875" t="s">
        <v>3227</v>
      </c>
      <c r="C510" s="1069">
        <v>0</v>
      </c>
      <c r="D510" s="1070"/>
      <c r="E510" s="784" t="s">
        <v>322</v>
      </c>
      <c r="F510" s="771" t="s">
        <v>621</v>
      </c>
      <c r="G510" s="994" t="s">
        <v>28</v>
      </c>
      <c r="H510" s="774">
        <v>38</v>
      </c>
      <c r="I510" s="766" t="e">
        <f t="shared" si="67"/>
        <v>#DIV/0!</v>
      </c>
      <c r="J510" s="729" t="e">
        <f t="shared" si="69"/>
        <v>#DIV/0!</v>
      </c>
      <c r="K510" s="729" t="e">
        <f>LOOKUP(1,0/($M510&amp;$N510&amp;$O510&amp;$P510&amp;$Q510=全球运价!$B$7:$B$7&amp;全球运价!$C$7:$C$7&amp;全球运价!$S$7:$S$7&amp;全球运价!$L$7:$L$7&amp;全球运价!$P$7:$P$7),全球运价!D$7:D$7)</f>
        <v>#DIV/0!</v>
      </c>
      <c r="L510" s="729" t="e">
        <f>LOOKUP(1,0/($M510&amp;$N510&amp;$O510&amp;$P510&amp;$Q510=全球运价!$B$7:$B$7&amp;全球运价!$C$7:$C$7&amp;全球运价!$S$7:$S$7&amp;全球运价!$L$7:$L$7&amp;全球运价!$P$7:$P$7),全球运价!E$7:E$7)</f>
        <v>#DIV/0!</v>
      </c>
      <c r="M510" s="677" t="s">
        <v>918</v>
      </c>
      <c r="N510" s="677" t="s">
        <v>918</v>
      </c>
      <c r="O510" s="677" t="s">
        <v>65</v>
      </c>
      <c r="P510" s="677" t="s">
        <v>66</v>
      </c>
      <c r="Q510" s="677" t="s">
        <v>90</v>
      </c>
    </row>
    <row r="511" spans="1:19" ht="19.5" customHeight="1">
      <c r="A511" s="780" t="s">
        <v>919</v>
      </c>
      <c r="B511" s="875" t="s">
        <v>3231</v>
      </c>
      <c r="C511" s="1069">
        <v>0</v>
      </c>
      <c r="D511" s="1070"/>
      <c r="E511" s="784" t="s">
        <v>322</v>
      </c>
      <c r="F511" s="771" t="s">
        <v>621</v>
      </c>
      <c r="G511" s="772" t="s">
        <v>912</v>
      </c>
      <c r="H511" s="774">
        <v>43</v>
      </c>
      <c r="I511" s="766" t="e">
        <f t="shared" ref="I511:I541" si="70">IF(J511="","",IF(J511="SYSTEM PRICE","",IF(B514=J511,"-","check")))</f>
        <v>#DIV/0!</v>
      </c>
      <c r="J511" s="729" t="e">
        <f t="shared" si="69"/>
        <v>#DIV/0!</v>
      </c>
      <c r="K511" s="729" t="e">
        <f>LOOKUP(1,0/($M511&amp;$N511&amp;$O511&amp;$P511&amp;$Q511=全球运价!$B$7:$B$7&amp;全球运价!$C$7:$C$7&amp;全球运价!$S$7:$S$7&amp;全球运价!$L$7:$L$7&amp;全球运价!$P$7:$P$7),全球运价!D$7:D$7)</f>
        <v>#DIV/0!</v>
      </c>
      <c r="L511" s="729" t="e">
        <f>LOOKUP(1,0/($M511&amp;$N511&amp;$O511&amp;$P511&amp;$Q511=全球运价!$B$7:$B$7&amp;全球运价!$C$7:$C$7&amp;全球运价!$S$7:$S$7&amp;全球运价!$L$7:$L$7&amp;全球运价!$P$7:$P$7),全球运价!E$7:E$7)</f>
        <v>#DIV/0!</v>
      </c>
      <c r="M511" s="677" t="s">
        <v>920</v>
      </c>
      <c r="N511" s="677" t="s">
        <v>918</v>
      </c>
      <c r="O511" s="677" t="s">
        <v>65</v>
      </c>
      <c r="P511" s="677" t="s">
        <v>66</v>
      </c>
      <c r="Q511" s="677" t="s">
        <v>90</v>
      </c>
    </row>
    <row r="512" spans="1:19" s="701" customFormat="1" ht="19.5" customHeight="1">
      <c r="A512" s="780" t="s">
        <v>921</v>
      </c>
      <c r="B512" s="875" t="s">
        <v>3231</v>
      </c>
      <c r="C512" s="1069">
        <v>0</v>
      </c>
      <c r="D512" s="1070"/>
      <c r="E512" s="784" t="s">
        <v>322</v>
      </c>
      <c r="F512" s="771" t="s">
        <v>621</v>
      </c>
      <c r="G512" s="772" t="s">
        <v>912</v>
      </c>
      <c r="H512" s="774">
        <v>43</v>
      </c>
      <c r="I512" s="766" t="e">
        <f t="shared" si="70"/>
        <v>#DIV/0!</v>
      </c>
      <c r="J512" s="729" t="e">
        <f t="shared" si="69"/>
        <v>#DIV/0!</v>
      </c>
      <c r="K512" s="729" t="e">
        <f>LOOKUP(1,0/($M512&amp;$N512&amp;$O512&amp;$P512&amp;$Q512=全球运价!$B$7:$B$7&amp;全球运价!$C$7:$C$7&amp;全球运价!$S$7:$S$7&amp;全球运价!$L$7:$L$7&amp;全球运价!$P$7:$P$7),全球运价!D$7:D$7)</f>
        <v>#DIV/0!</v>
      </c>
      <c r="L512" s="729" t="e">
        <f>LOOKUP(1,0/($M512&amp;$N512&amp;$O512&amp;$P512&amp;$Q512=全球运价!$B$7:$B$7&amp;全球运价!$C$7:$C$7&amp;全球运价!$S$7:$S$7&amp;全球运价!$L$7:$L$7&amp;全球运价!$P$7:$P$7),全球运价!E$7:E$7)</f>
        <v>#DIV/0!</v>
      </c>
      <c r="M512" s="677" t="s">
        <v>922</v>
      </c>
      <c r="N512" s="677" t="s">
        <v>918</v>
      </c>
      <c r="O512" s="677" t="s">
        <v>65</v>
      </c>
      <c r="P512" s="677" t="s">
        <v>66</v>
      </c>
      <c r="Q512" s="677" t="s">
        <v>90</v>
      </c>
    </row>
    <row r="513" spans="1:19" s="702" customFormat="1" ht="19.5" customHeight="1">
      <c r="A513" s="881" t="s">
        <v>923</v>
      </c>
      <c r="B513" s="899" t="s">
        <v>3232</v>
      </c>
      <c r="C513" s="1069">
        <v>0</v>
      </c>
      <c r="D513" s="1070"/>
      <c r="E513" s="784" t="s">
        <v>322</v>
      </c>
      <c r="F513" s="771" t="s">
        <v>621</v>
      </c>
      <c r="G513" s="994" t="s">
        <v>28</v>
      </c>
      <c r="H513" s="785" t="s">
        <v>924</v>
      </c>
      <c r="I513" s="766" t="str">
        <f t="shared" si="70"/>
        <v/>
      </c>
      <c r="J513" s="729"/>
      <c r="K513" s="729"/>
      <c r="L513" s="729"/>
      <c r="M513" s="679"/>
      <c r="N513" s="677"/>
      <c r="O513" s="677"/>
      <c r="P513" s="677"/>
      <c r="Q513" s="677"/>
      <c r="R513" s="677"/>
      <c r="S513" s="677"/>
    </row>
    <row r="514" spans="1:19" s="702" customFormat="1" ht="19.5" customHeight="1">
      <c r="A514" s="881" t="s">
        <v>925</v>
      </c>
      <c r="B514" s="899" t="s">
        <v>3233</v>
      </c>
      <c r="C514" s="1069">
        <v>0</v>
      </c>
      <c r="D514" s="1070"/>
      <c r="E514" s="784" t="s">
        <v>322</v>
      </c>
      <c r="F514" s="771" t="s">
        <v>621</v>
      </c>
      <c r="G514" s="772" t="s">
        <v>918</v>
      </c>
      <c r="H514" s="774" t="s">
        <v>926</v>
      </c>
      <c r="I514" s="766" t="str">
        <f t="shared" si="70"/>
        <v/>
      </c>
      <c r="J514" s="729"/>
      <c r="K514" s="729"/>
      <c r="L514" s="729"/>
      <c r="M514" s="679"/>
      <c r="N514" s="677"/>
      <c r="O514" s="677"/>
      <c r="P514" s="677"/>
      <c r="Q514" s="677"/>
      <c r="R514" s="677"/>
      <c r="S514" s="677"/>
    </row>
    <row r="515" spans="1:19" s="695" customFormat="1" ht="19.5" customHeight="1">
      <c r="A515" s="881" t="s">
        <v>927</v>
      </c>
      <c r="B515" s="899" t="s">
        <v>3233</v>
      </c>
      <c r="C515" s="1069"/>
      <c r="D515" s="1070"/>
      <c r="E515" s="784" t="s">
        <v>322</v>
      </c>
      <c r="F515" s="771" t="s">
        <v>621</v>
      </c>
      <c r="G515" s="772" t="s">
        <v>918</v>
      </c>
      <c r="H515" s="774" t="s">
        <v>926</v>
      </c>
      <c r="I515" s="766" t="str">
        <f t="shared" si="70"/>
        <v/>
      </c>
      <c r="J515" s="729"/>
      <c r="K515" s="729"/>
      <c r="L515" s="729"/>
      <c r="N515" s="677"/>
      <c r="O515" s="677"/>
      <c r="P515" s="677"/>
      <c r="Q515" s="677"/>
      <c r="R515" s="677"/>
      <c r="S515" s="677"/>
    </row>
    <row r="516" spans="1:19" s="679" customFormat="1" ht="19.5" customHeight="1">
      <c r="A516" s="1057" t="s">
        <v>636</v>
      </c>
      <c r="B516" s="1058"/>
      <c r="C516" s="1058"/>
      <c r="D516" s="1058"/>
      <c r="E516" s="1058"/>
      <c r="F516" s="1058"/>
      <c r="G516" s="1058"/>
      <c r="H516" s="1059"/>
      <c r="I516" s="766" t="str">
        <f t="shared" si="70"/>
        <v/>
      </c>
      <c r="J516" s="729"/>
      <c r="K516" s="729"/>
      <c r="L516" s="729"/>
      <c r="N516" s="677"/>
      <c r="O516" s="677"/>
      <c r="P516" s="677"/>
      <c r="Q516" s="677"/>
      <c r="R516" s="677"/>
      <c r="S516" s="677"/>
    </row>
    <row r="517" spans="1:19" s="679" customFormat="1" ht="19.5" customHeight="1">
      <c r="A517" s="1064" t="s">
        <v>928</v>
      </c>
      <c r="B517" s="1065"/>
      <c r="C517" s="1065"/>
      <c r="D517" s="1065"/>
      <c r="E517" s="1065"/>
      <c r="F517" s="1065"/>
      <c r="G517" s="1065"/>
      <c r="H517" s="1066"/>
      <c r="I517" s="766" t="str">
        <f t="shared" si="70"/>
        <v/>
      </c>
      <c r="J517" s="765" t="s">
        <v>10</v>
      </c>
      <c r="K517" s="729" t="s">
        <v>11</v>
      </c>
      <c r="L517" s="729" t="s">
        <v>12</v>
      </c>
      <c r="M517" s="700" t="s">
        <v>13</v>
      </c>
      <c r="N517" s="700" t="s">
        <v>14</v>
      </c>
      <c r="O517" s="700" t="s">
        <v>15</v>
      </c>
      <c r="P517" s="700" t="s">
        <v>16</v>
      </c>
      <c r="Q517" s="700" t="s">
        <v>17</v>
      </c>
      <c r="R517" s="769"/>
    </row>
    <row r="518" spans="1:19" s="679" customFormat="1" ht="19.5" customHeight="1">
      <c r="A518" s="1064" t="s">
        <v>929</v>
      </c>
      <c r="B518" s="1065"/>
      <c r="C518" s="1065"/>
      <c r="D518" s="1065"/>
      <c r="E518" s="1065"/>
      <c r="F518" s="1065"/>
      <c r="G518" s="1065"/>
      <c r="H518" s="1066"/>
      <c r="I518" s="766" t="e">
        <f t="shared" si="70"/>
        <v>#DIV/0!</v>
      </c>
      <c r="J518" s="729" t="e">
        <f t="shared" ref="J518:J525" si="71">"USD "&amp;IF(K518&lt;0,"( "&amp;-K518&amp;" )",K518)&amp;" / "&amp;IF(L518&lt;0,"( "&amp;-L518&amp;" )",L518)</f>
        <v>#DIV/0!</v>
      </c>
      <c r="K518" s="729" t="e">
        <f>LOOKUP(1,0/($M518&amp;$N518&amp;$O518&amp;$P518&amp;$Q518=全球运价!$B$7:$B$7&amp;全球运价!$C$7:$C$7&amp;全球运价!$S$7:$S$7&amp;全球运价!$L$7:$L$7&amp;全球运价!$P$7:$P$7),全球运价!D$7:D$7)</f>
        <v>#DIV/0!</v>
      </c>
      <c r="L518" s="729" t="e">
        <f>LOOKUP(1,0/($M518&amp;$N518&amp;$O518&amp;$P518&amp;$Q518=全球运价!$B$7:$B$7&amp;全球运价!$C$7:$C$7&amp;全球运价!$S$7:$S$7&amp;全球运价!$L$7:$L$7&amp;全球运价!$P$7:$P$7),全球运价!E$7:E$7)</f>
        <v>#DIV/0!</v>
      </c>
      <c r="M518" s="677" t="s">
        <v>930</v>
      </c>
      <c r="N518" s="677" t="s">
        <v>930</v>
      </c>
      <c r="O518" s="677" t="s">
        <v>65</v>
      </c>
      <c r="P518" s="677" t="s">
        <v>66</v>
      </c>
      <c r="Q518" s="677" t="s">
        <v>90</v>
      </c>
    </row>
    <row r="519" spans="1:19" s="679" customFormat="1" ht="19.5" customHeight="1">
      <c r="A519" s="797"/>
      <c r="B519" s="798"/>
      <c r="C519" s="798"/>
      <c r="D519" s="798"/>
      <c r="E519" s="798"/>
      <c r="F519" s="798"/>
      <c r="G519" s="1028"/>
      <c r="H519" s="799"/>
      <c r="I519" s="766" t="e">
        <f t="shared" si="70"/>
        <v>#DIV/0!</v>
      </c>
      <c r="J519" s="729" t="e">
        <f t="shared" si="71"/>
        <v>#DIV/0!</v>
      </c>
      <c r="K519" s="729" t="e">
        <f>LOOKUP(1,0/($M519&amp;$N519&amp;$O519&amp;$P519&amp;$Q519=全球运价!$B$7:$B$7&amp;全球运价!$C$7:$C$7&amp;全球运价!$S$7:$S$7&amp;全球运价!$L$7:$L$7&amp;全球运价!$P$7:$P$7),全球运价!D$7:D$7)</f>
        <v>#DIV/0!</v>
      </c>
      <c r="L519" s="729" t="e">
        <f>LOOKUP(1,0/($M519&amp;$N519&amp;$O519&amp;$P519&amp;$Q519=全球运价!$B$7:$B$7&amp;全球运价!$C$7:$C$7&amp;全球运价!$S$7:$S$7&amp;全球运价!$L$7:$L$7&amp;全球运价!$P$7:$P$7),全球运价!E$7:E$7)</f>
        <v>#DIV/0!</v>
      </c>
      <c r="M519" s="677" t="s">
        <v>931</v>
      </c>
      <c r="N519" s="677" t="s">
        <v>931</v>
      </c>
      <c r="O519" s="677" t="s">
        <v>65</v>
      </c>
      <c r="P519" s="677" t="s">
        <v>66</v>
      </c>
      <c r="Q519" s="677" t="s">
        <v>90</v>
      </c>
    </row>
    <row r="520" spans="1:19" ht="19.5" customHeight="1">
      <c r="A520" s="715" t="s">
        <v>932</v>
      </c>
      <c r="B520" s="716" t="s">
        <v>19</v>
      </c>
      <c r="C520" s="716" t="s">
        <v>933</v>
      </c>
      <c r="D520" s="716" t="s">
        <v>197</v>
      </c>
      <c r="E520" s="900" t="s">
        <v>934</v>
      </c>
      <c r="F520" s="718" t="s">
        <v>21</v>
      </c>
      <c r="G520" s="718" t="s">
        <v>22</v>
      </c>
      <c r="H520" s="719" t="s">
        <v>23</v>
      </c>
      <c r="I520" s="766" t="e">
        <f t="shared" si="70"/>
        <v>#DIV/0!</v>
      </c>
      <c r="J520" s="729" t="e">
        <f t="shared" si="71"/>
        <v>#DIV/0!</v>
      </c>
      <c r="K520" s="729" t="e">
        <f>LOOKUP(1,0/($M520&amp;$N520&amp;$O520&amp;$P520&amp;$Q520=全球运价!$B$7:$B$7&amp;全球运价!$C$7:$C$7&amp;全球运价!$S$7:$S$7&amp;全球运价!$L$7:$L$7&amp;全球运价!$P$7:$P$7),全球运价!D$7:D$7)</f>
        <v>#DIV/0!</v>
      </c>
      <c r="L520" s="729" t="e">
        <f>LOOKUP(1,0/($M520&amp;$N520&amp;$O520&amp;$P520&amp;$Q520=全球运价!$B$7:$B$7&amp;全球运价!$C$7:$C$7&amp;全球运价!$S$7:$S$7&amp;全球运价!$L$7:$L$7&amp;全球运价!$P$7:$P$7),全球运价!E$7:E$7)</f>
        <v>#DIV/0!</v>
      </c>
      <c r="M520" s="677" t="s">
        <v>935</v>
      </c>
      <c r="N520" s="677" t="s">
        <v>931</v>
      </c>
      <c r="O520" s="677" t="s">
        <v>65</v>
      </c>
      <c r="P520" s="677" t="s">
        <v>66</v>
      </c>
      <c r="Q520" s="677" t="s">
        <v>90</v>
      </c>
    </row>
    <row r="521" spans="1:19" s="677" customFormat="1" ht="19.5" customHeight="1">
      <c r="A521" s="901" t="s">
        <v>936</v>
      </c>
      <c r="B521" s="904" t="s">
        <v>3140</v>
      </c>
      <c r="C521" s="771" t="s">
        <v>206</v>
      </c>
      <c r="D521" s="771" t="s">
        <v>937</v>
      </c>
      <c r="E521" s="902" t="s">
        <v>300</v>
      </c>
      <c r="F521" s="895" t="s">
        <v>938</v>
      </c>
      <c r="G521" s="1001" t="s">
        <v>28</v>
      </c>
      <c r="H521" s="756">
        <v>33</v>
      </c>
      <c r="I521" s="766" t="e">
        <f t="shared" si="70"/>
        <v>#DIV/0!</v>
      </c>
      <c r="J521" s="729" t="e">
        <f t="shared" si="71"/>
        <v>#DIV/0!</v>
      </c>
      <c r="K521" s="729" t="e">
        <f>LOOKUP(1,0/($M521&amp;$N521&amp;$O521&amp;$P521&amp;$Q521=全球运价!$B$7:$B$7&amp;全球运价!$C$7:$C$7&amp;全球运价!$S$7:$S$7&amp;全球运价!$L$7:$L$7&amp;全球运价!$P$7:$P$7),全球运价!D$7:D$7)</f>
        <v>#DIV/0!</v>
      </c>
      <c r="L521" s="729" t="e">
        <f>LOOKUP(1,0/($M521&amp;$N521&amp;$O521&amp;$P521&amp;$Q521=全球运价!$B$7:$B$7&amp;全球运价!$C$7:$C$7&amp;全球运价!$S$7:$S$7&amp;全球运价!$L$7:$L$7&amp;全球运价!$P$7:$P$7),全球运价!E$7:E$7)</f>
        <v>#DIV/0!</v>
      </c>
      <c r="M521" s="677" t="s">
        <v>939</v>
      </c>
      <c r="N521" s="677" t="s">
        <v>939</v>
      </c>
      <c r="O521" s="677" t="s">
        <v>65</v>
      </c>
      <c r="P521" s="677" t="s">
        <v>66</v>
      </c>
      <c r="Q521" s="677" t="s">
        <v>90</v>
      </c>
    </row>
    <row r="522" spans="1:19" ht="19.5" customHeight="1">
      <c r="A522" s="901" t="s">
        <v>940</v>
      </c>
      <c r="B522" s="904" t="s">
        <v>3141</v>
      </c>
      <c r="C522" s="771" t="s">
        <v>937</v>
      </c>
      <c r="D522" s="771" t="s">
        <v>941</v>
      </c>
      <c r="E522" s="902" t="s">
        <v>300</v>
      </c>
      <c r="F522" s="895" t="s">
        <v>938</v>
      </c>
      <c r="G522" s="1001" t="s">
        <v>28</v>
      </c>
      <c r="H522" s="756">
        <v>37</v>
      </c>
      <c r="I522" s="766" t="e">
        <f t="shared" si="70"/>
        <v>#DIV/0!</v>
      </c>
      <c r="J522" s="729" t="e">
        <f t="shared" si="71"/>
        <v>#DIV/0!</v>
      </c>
      <c r="K522" s="729" t="e">
        <f>LOOKUP(1,0/($M522&amp;$N522&amp;$O522&amp;$P522&amp;$Q522=全球运价!$B$7:$B$7&amp;全球运价!$C$7:$C$7&amp;全球运价!$S$7:$S$7&amp;全球运价!$L$7:$L$7&amp;全球运价!$P$7:$P$7),全球运价!D$7:D$7)</f>
        <v>#DIV/0!</v>
      </c>
      <c r="L522" s="729" t="e">
        <f>LOOKUP(1,0/($M522&amp;$N522&amp;$O522&amp;$P522&amp;$Q522=全球运价!$B$7:$B$7&amp;全球运价!$C$7:$C$7&amp;全球运价!$S$7:$S$7&amp;全球运价!$L$7:$L$7&amp;全球运价!$P$7:$P$7),全球运价!E$7:E$7)</f>
        <v>#DIV/0!</v>
      </c>
      <c r="M522" s="677" t="s">
        <v>942</v>
      </c>
      <c r="N522" s="677" t="s">
        <v>942</v>
      </c>
      <c r="O522" s="677" t="s">
        <v>65</v>
      </c>
      <c r="P522" s="677" t="s">
        <v>66</v>
      </c>
      <c r="Q522" s="677" t="s">
        <v>90</v>
      </c>
    </row>
    <row r="523" spans="1:19" s="677" customFormat="1" ht="19.5" customHeight="1">
      <c r="A523" s="901" t="s">
        <v>943</v>
      </c>
      <c r="B523" s="904" t="s">
        <v>3142</v>
      </c>
      <c r="C523" s="771" t="s">
        <v>937</v>
      </c>
      <c r="D523" s="771" t="s">
        <v>941</v>
      </c>
      <c r="E523" s="902" t="s">
        <v>406</v>
      </c>
      <c r="F523" s="895" t="s">
        <v>938</v>
      </c>
      <c r="G523" s="1001" t="s">
        <v>931</v>
      </c>
      <c r="H523" s="756">
        <v>50</v>
      </c>
      <c r="I523" s="766" t="e">
        <f>IF(J523="","",IF(J523="SYSTEM PRICE","",IF(#REF!=J523,"-","check")))</f>
        <v>#DIV/0!</v>
      </c>
      <c r="J523" s="729" t="e">
        <f t="shared" si="71"/>
        <v>#DIV/0!</v>
      </c>
      <c r="K523" s="729" t="e">
        <f>LOOKUP(1,0/($M523&amp;$N523&amp;$O523&amp;$P523&amp;$Q523=全球运价!$B$7:$B$7&amp;全球运价!$C$7:$C$7&amp;全球运价!$S$7:$S$7&amp;全球运价!$L$7:$L$7&amp;全球运价!$P$7:$P$7),全球运价!D$7:D$7)</f>
        <v>#DIV/0!</v>
      </c>
      <c r="L523" s="729" t="e">
        <f>LOOKUP(1,0/($M523&amp;$N523&amp;$O523&amp;$P523&amp;$Q523=全球运价!$B$7:$B$7&amp;全球运价!$C$7:$C$7&amp;全球运价!$S$7:$S$7&amp;全球运价!$L$7:$L$7&amp;全球运价!$P$7:$P$7),全球运价!E$7:E$7)</f>
        <v>#DIV/0!</v>
      </c>
      <c r="M523" s="677" t="s">
        <v>944</v>
      </c>
      <c r="N523" s="677" t="s">
        <v>942</v>
      </c>
      <c r="O523" s="677" t="s">
        <v>65</v>
      </c>
      <c r="P523" s="677" t="s">
        <v>66</v>
      </c>
      <c r="Q523" s="677" t="s">
        <v>90</v>
      </c>
    </row>
    <row r="524" spans="1:19" s="677" customFormat="1" ht="19.5" customHeight="1">
      <c r="A524" s="901" t="s">
        <v>945</v>
      </c>
      <c r="B524" s="1025" t="s">
        <v>3143</v>
      </c>
      <c r="C524" s="771"/>
      <c r="D524" s="771"/>
      <c r="E524" s="902" t="s">
        <v>300</v>
      </c>
      <c r="F524" s="771" t="s">
        <v>946</v>
      </c>
      <c r="G524" s="1001" t="s">
        <v>28</v>
      </c>
      <c r="H524" s="756">
        <v>35</v>
      </c>
      <c r="I524" s="766" t="e">
        <f>IF(J524="","",IF(J524="SYSTEM PRICE","",IF(B526=J524,"-","check")))</f>
        <v>#DIV/0!</v>
      </c>
      <c r="J524" s="729" t="e">
        <f t="shared" si="71"/>
        <v>#DIV/0!</v>
      </c>
      <c r="K524" s="729" t="e">
        <f>LOOKUP(1,0/($M524&amp;$N524&amp;$O524&amp;$P524&amp;$Q524=全球运价!$B$7:$B$7&amp;全球运价!$C$7:$C$7&amp;全球运价!$S$7:$S$7&amp;全球运价!$L$7:$L$7&amp;全球运价!$P$7:$P$7),全球运价!D$7:D$7)</f>
        <v>#DIV/0!</v>
      </c>
      <c r="L524" s="729" t="e">
        <f>LOOKUP(1,0/($M524&amp;$N524&amp;$O524&amp;$P524&amp;$Q524=全球运价!$B$7:$B$7&amp;全球运价!$C$7:$C$7&amp;全球运价!$S$7:$S$7&amp;全球运价!$L$7:$L$7&amp;全球运价!$P$7:$P$7),全球运价!E$7:E$7)</f>
        <v>#DIV/0!</v>
      </c>
      <c r="M524" s="677" t="s">
        <v>947</v>
      </c>
      <c r="N524" s="677" t="s">
        <v>942</v>
      </c>
      <c r="O524" s="677" t="s">
        <v>65</v>
      </c>
      <c r="P524" s="677" t="s">
        <v>66</v>
      </c>
      <c r="Q524" s="677" t="s">
        <v>90</v>
      </c>
    </row>
    <row r="525" spans="1:19" s="677" customFormat="1" ht="19.5" customHeight="1">
      <c r="A525" s="901" t="s">
        <v>948</v>
      </c>
      <c r="B525" s="1025" t="s">
        <v>3144</v>
      </c>
      <c r="C525" s="771" t="s">
        <v>206</v>
      </c>
      <c r="D525" s="771" t="s">
        <v>937</v>
      </c>
      <c r="E525" s="902" t="s">
        <v>300</v>
      </c>
      <c r="F525" s="895" t="s">
        <v>938</v>
      </c>
      <c r="G525" s="1001" t="s">
        <v>28</v>
      </c>
      <c r="H525" s="756">
        <v>33</v>
      </c>
      <c r="I525" s="766" t="e">
        <f>IF(J525="","",IF(J525="SYSTEM PRICE","",IF(B527=J525,"-","check")))</f>
        <v>#DIV/0!</v>
      </c>
      <c r="J525" s="729" t="e">
        <f t="shared" si="71"/>
        <v>#DIV/0!</v>
      </c>
      <c r="K525" s="729" t="e">
        <f>LOOKUP(1,0/($M525&amp;$N525&amp;$O525&amp;$P525&amp;$Q525=全球运价!$B$7:$B$7&amp;全球运价!$C$7:$C$7&amp;全球运价!$S$7:$S$7&amp;全球运价!$L$7:$L$7&amp;全球运价!$P$7:$P$7),全球运价!D$7:D$7)</f>
        <v>#DIV/0!</v>
      </c>
      <c r="L525" s="729" t="e">
        <f>LOOKUP(1,0/($M525&amp;$N525&amp;$O525&amp;$P525&amp;$Q525=全球运价!$B$7:$B$7&amp;全球运价!$C$7:$C$7&amp;全球运价!$S$7:$S$7&amp;全球运价!$L$7:$L$7&amp;全球运价!$P$7:$P$7),全球运价!E$7:E$7)</f>
        <v>#DIV/0!</v>
      </c>
      <c r="M525" s="677" t="s">
        <v>949</v>
      </c>
      <c r="N525" s="677" t="s">
        <v>942</v>
      </c>
      <c r="O525" s="677" t="s">
        <v>65</v>
      </c>
      <c r="P525" s="677" t="s">
        <v>66</v>
      </c>
      <c r="Q525" s="677" t="s">
        <v>90</v>
      </c>
    </row>
    <row r="526" spans="1:19" s="677" customFormat="1" ht="19.5" customHeight="1">
      <c r="A526" s="901" t="s">
        <v>950</v>
      </c>
      <c r="B526" s="1025" t="s">
        <v>3145</v>
      </c>
      <c r="C526" s="771" t="s">
        <v>206</v>
      </c>
      <c r="D526" s="771" t="s">
        <v>937</v>
      </c>
      <c r="E526" s="902" t="s">
        <v>300</v>
      </c>
      <c r="F526" s="895" t="s">
        <v>938</v>
      </c>
      <c r="G526" s="903" t="s">
        <v>942</v>
      </c>
      <c r="H526" s="756">
        <v>60</v>
      </c>
      <c r="I526" s="766" t="str">
        <f t="shared" si="70"/>
        <v/>
      </c>
      <c r="J526" s="729"/>
      <c r="K526" s="729"/>
      <c r="L526" s="729"/>
    </row>
    <row r="527" spans="1:19" s="677" customFormat="1" ht="19.5" customHeight="1">
      <c r="A527" s="901" t="s">
        <v>951</v>
      </c>
      <c r="B527" s="1025" t="s">
        <v>3146</v>
      </c>
      <c r="C527" s="771" t="s">
        <v>206</v>
      </c>
      <c r="D527" s="771" t="s">
        <v>937</v>
      </c>
      <c r="E527" s="902" t="s">
        <v>300</v>
      </c>
      <c r="F527" s="895" t="s">
        <v>938</v>
      </c>
      <c r="G527" s="903" t="s">
        <v>942</v>
      </c>
      <c r="H527" s="756">
        <v>50</v>
      </c>
      <c r="I527" s="766" t="str">
        <f t="shared" si="70"/>
        <v/>
      </c>
      <c r="J527" s="729"/>
      <c r="K527" s="729"/>
      <c r="L527" s="729"/>
    </row>
    <row r="528" spans="1:19" s="677" customFormat="1" ht="19.5" customHeight="1">
      <c r="A528" s="732" t="s">
        <v>952</v>
      </c>
      <c r="B528" s="733"/>
      <c r="C528" s="733"/>
      <c r="D528" s="733"/>
      <c r="E528" s="733"/>
      <c r="F528" s="733"/>
      <c r="G528" s="1037"/>
      <c r="H528" s="734"/>
      <c r="I528" s="766" t="str">
        <f t="shared" si="70"/>
        <v/>
      </c>
      <c r="J528" s="729"/>
      <c r="K528" s="729"/>
      <c r="L528" s="729"/>
    </row>
    <row r="529" spans="1:18" s="677" customFormat="1" ht="19.5" customHeight="1">
      <c r="A529" s="732" t="s">
        <v>953</v>
      </c>
      <c r="B529" s="733"/>
      <c r="C529" s="733"/>
      <c r="D529" s="733"/>
      <c r="E529" s="733"/>
      <c r="F529" s="733"/>
      <c r="G529" s="1037"/>
      <c r="H529" s="734"/>
      <c r="I529" s="766" t="str">
        <f t="shared" si="70"/>
        <v/>
      </c>
      <c r="J529" s="729"/>
      <c r="K529" s="729"/>
      <c r="L529" s="729"/>
    </row>
    <row r="530" spans="1:18" s="677" customFormat="1" ht="19.5" customHeight="1">
      <c r="A530" s="868" t="s">
        <v>954</v>
      </c>
      <c r="B530" s="869"/>
      <c r="C530" s="869"/>
      <c r="D530" s="869"/>
      <c r="E530" s="869"/>
      <c r="F530" s="869"/>
      <c r="G530" s="1044"/>
      <c r="H530" s="905"/>
      <c r="I530" s="766" t="str">
        <f t="shared" si="70"/>
        <v/>
      </c>
      <c r="J530" s="729"/>
      <c r="K530" s="729"/>
      <c r="L530" s="729"/>
    </row>
    <row r="531" spans="1:18" s="677" customFormat="1" ht="19.5" customHeight="1">
      <c r="A531" s="732" t="s">
        <v>955</v>
      </c>
      <c r="B531" s="733"/>
      <c r="C531" s="733"/>
      <c r="D531" s="733"/>
      <c r="E531" s="733"/>
      <c r="F531" s="733"/>
      <c r="G531" s="1037"/>
      <c r="H531" s="734"/>
      <c r="I531" s="766" t="str">
        <f t="shared" si="70"/>
        <v/>
      </c>
      <c r="J531" s="729"/>
      <c r="K531" s="729"/>
      <c r="L531" s="729"/>
    </row>
    <row r="532" spans="1:18" s="679" customFormat="1" ht="19.5" customHeight="1">
      <c r="A532" s="868" t="s">
        <v>956</v>
      </c>
      <c r="B532" s="869"/>
      <c r="C532" s="869"/>
      <c r="D532" s="869"/>
      <c r="E532" s="869"/>
      <c r="F532" s="869"/>
      <c r="G532" s="1040"/>
      <c r="H532" s="870"/>
      <c r="I532" s="766" t="str">
        <f t="shared" si="70"/>
        <v/>
      </c>
      <c r="J532" s="765" t="s">
        <v>10</v>
      </c>
      <c r="K532" s="729" t="s">
        <v>11</v>
      </c>
      <c r="L532" s="729" t="s">
        <v>12</v>
      </c>
      <c r="M532" s="700" t="s">
        <v>13</v>
      </c>
      <c r="N532" s="700" t="s">
        <v>14</v>
      </c>
      <c r="O532" s="700" t="s">
        <v>15</v>
      </c>
      <c r="P532" s="700" t="s">
        <v>16</v>
      </c>
      <c r="Q532" s="700" t="s">
        <v>17</v>
      </c>
      <c r="R532" s="769"/>
    </row>
    <row r="533" spans="1:18" s="677" customFormat="1" ht="19.5" customHeight="1">
      <c r="A533" s="816" t="s">
        <v>957</v>
      </c>
      <c r="B533" s="906"/>
      <c r="C533" s="906"/>
      <c r="D533" s="906"/>
      <c r="E533" s="906"/>
      <c r="F533" s="906"/>
      <c r="G533" s="1045"/>
      <c r="H533" s="907"/>
      <c r="I533" s="766" t="e">
        <f t="shared" si="70"/>
        <v>#DIV/0!</v>
      </c>
      <c r="J533" s="729" t="e">
        <f t="shared" ref="J533:J541" si="72">"USD "&amp;IF(K533&lt;0,"( "&amp;-K533&amp;" )",K533)&amp;" / "&amp;IF(L533&lt;0,"( "&amp;-L533&amp;" )",L533)</f>
        <v>#DIV/0!</v>
      </c>
      <c r="K533" s="729" t="e">
        <f>LOOKUP(1,0/($M533&amp;$N533&amp;$O533&amp;$P533&amp;$Q533=全球运价!$B$7:$B$7&amp;全球运价!$C$7:$C$7&amp;全球运价!$S$7:$S$7&amp;全球运价!$L$7:$L$7&amp;全球运价!$P$7:$P$7),全球运价!D$7:D$7)</f>
        <v>#DIV/0!</v>
      </c>
      <c r="L533" s="729" t="e">
        <f>LOOKUP(1,0/($M533&amp;$N533&amp;$O533&amp;$P533&amp;$Q533=全球运价!$B$7:$B$7&amp;全球运价!$C$7:$C$7&amp;全球运价!$S$7:$S$7&amp;全球运价!$L$7:$L$7&amp;全球运价!$P$7:$P$7),全球运价!E$7:E$7)</f>
        <v>#DIV/0!</v>
      </c>
      <c r="M533" s="677" t="s">
        <v>958</v>
      </c>
      <c r="N533" s="677" t="s">
        <v>958</v>
      </c>
      <c r="O533" s="677" t="s">
        <v>65</v>
      </c>
      <c r="P533" s="677" t="s">
        <v>66</v>
      </c>
      <c r="Q533" s="677" t="s">
        <v>90</v>
      </c>
    </row>
    <row r="534" spans="1:18" s="677" customFormat="1" ht="19.5" customHeight="1">
      <c r="A534" s="908"/>
      <c r="B534" s="909"/>
      <c r="C534" s="910"/>
      <c r="D534" s="910"/>
      <c r="E534" s="909"/>
      <c r="F534" s="909"/>
      <c r="G534" s="1046"/>
      <c r="H534" s="911"/>
      <c r="I534" s="766" t="e">
        <f t="shared" si="70"/>
        <v>#DIV/0!</v>
      </c>
      <c r="J534" s="729" t="e">
        <f t="shared" si="72"/>
        <v>#DIV/0!</v>
      </c>
      <c r="K534" s="729" t="e">
        <f>LOOKUP(1,0/($M534&amp;$N534&amp;$O534&amp;$P534&amp;$Q534=全球运价!$B$7:$B$7&amp;全球运价!$C$7:$C$7&amp;全球运价!$S$7:$S$7&amp;全球运价!$L$7:$L$7&amp;全球运价!$P$7:$P$7),全球运价!D$7:D$7)</f>
        <v>#DIV/0!</v>
      </c>
      <c r="L534" s="729" t="e">
        <f>LOOKUP(1,0/($M534&amp;$N534&amp;$O534&amp;$P534&amp;$Q534=全球运价!$B$7:$B$7&amp;全球运价!$C$7:$C$7&amp;全球运价!$S$7:$S$7&amp;全球运价!$L$7:$L$7&amp;全球运价!$P$7:$P$7),全球运价!E$7:E$7)</f>
        <v>#DIV/0!</v>
      </c>
      <c r="M534" s="677" t="s">
        <v>959</v>
      </c>
      <c r="N534" s="677" t="s">
        <v>959</v>
      </c>
      <c r="O534" s="677" t="s">
        <v>65</v>
      </c>
      <c r="P534" s="677" t="s">
        <v>66</v>
      </c>
      <c r="Q534" s="677" t="s">
        <v>90</v>
      </c>
    </row>
    <row r="535" spans="1:18" s="677" customFormat="1" ht="19.5" customHeight="1">
      <c r="A535" s="715" t="s">
        <v>960</v>
      </c>
      <c r="B535" s="716" t="s">
        <v>19</v>
      </c>
      <c r="C535" s="716" t="s">
        <v>933</v>
      </c>
      <c r="D535" s="716" t="s">
        <v>197</v>
      </c>
      <c r="E535" s="900" t="s">
        <v>934</v>
      </c>
      <c r="F535" s="718" t="s">
        <v>21</v>
      </c>
      <c r="G535" s="718" t="s">
        <v>22</v>
      </c>
      <c r="H535" s="719" t="s">
        <v>23</v>
      </c>
      <c r="I535" s="766" t="e">
        <f t="shared" si="70"/>
        <v>#DIV/0!</v>
      </c>
      <c r="J535" s="729" t="e">
        <f t="shared" si="72"/>
        <v>#DIV/0!</v>
      </c>
      <c r="K535" s="729" t="e">
        <f>LOOKUP(1,0/($M535&amp;$N535&amp;$O535&amp;$P535&amp;$Q535=全球运价!$B$7:$B$7&amp;全球运价!$C$7:$C$7&amp;全球运价!$S$7:$S$7&amp;全球运价!$L$7:$L$7&amp;全球运价!$P$7:$P$7),全球运价!D$7:D$7)</f>
        <v>#DIV/0!</v>
      </c>
      <c r="L535" s="729" t="e">
        <f>LOOKUP(1,0/($M535&amp;$N535&amp;$O535&amp;$P535&amp;$Q535=全球运价!$B$7:$B$7&amp;全球运价!$C$7:$C$7&amp;全球运价!$S$7:$S$7&amp;全球运价!$L$7:$L$7&amp;全球运价!$P$7:$P$7),全球运价!E$7:E$7)</f>
        <v>#DIV/0!</v>
      </c>
      <c r="M535" s="677" t="s">
        <v>961</v>
      </c>
      <c r="N535" s="677" t="s">
        <v>959</v>
      </c>
      <c r="O535" s="677" t="s">
        <v>65</v>
      </c>
      <c r="P535" s="677" t="s">
        <v>66</v>
      </c>
      <c r="Q535" s="677" t="s">
        <v>90</v>
      </c>
    </row>
    <row r="536" spans="1:18" s="677" customFormat="1" ht="19.5" customHeight="1">
      <c r="A536" s="912" t="s">
        <v>962</v>
      </c>
      <c r="B536" s="804" t="s">
        <v>3147</v>
      </c>
      <c r="C536" s="913" t="s">
        <v>941</v>
      </c>
      <c r="D536" s="913" t="s">
        <v>941</v>
      </c>
      <c r="E536" s="914" t="s">
        <v>166</v>
      </c>
      <c r="F536" s="895" t="s">
        <v>963</v>
      </c>
      <c r="G536" s="1002" t="s">
        <v>28</v>
      </c>
      <c r="H536" s="915">
        <v>31</v>
      </c>
      <c r="I536" s="766" t="e">
        <f t="shared" si="70"/>
        <v>#DIV/0!</v>
      </c>
      <c r="J536" s="729" t="e">
        <f t="shared" si="72"/>
        <v>#DIV/0!</v>
      </c>
      <c r="K536" s="729" t="e">
        <f>LOOKUP(1,0/($M536&amp;$N536&amp;$O536&amp;$P536&amp;$Q536=全球运价!$B$7:$B$7&amp;全球运价!$C$7:$C$7&amp;全球运价!$S$7:$S$7&amp;全球运价!$L$7:$L$7&amp;全球运价!$P$7:$P$7),全球运价!D$7:D$7)</f>
        <v>#DIV/0!</v>
      </c>
      <c r="L536" s="729" t="e">
        <f>LOOKUP(1,0/($M536&amp;$N536&amp;$O536&amp;$P536&amp;$Q536=全球运价!$B$7:$B$7&amp;全球运价!$C$7:$C$7&amp;全球运价!$S$7:$S$7&amp;全球运价!$L$7:$L$7&amp;全球运价!$P$7:$P$7),全球运价!E$7:E$7)</f>
        <v>#DIV/0!</v>
      </c>
      <c r="M536" s="677" t="s">
        <v>964</v>
      </c>
      <c r="N536" s="677" t="s">
        <v>959</v>
      </c>
      <c r="O536" s="677" t="s">
        <v>65</v>
      </c>
      <c r="P536" s="677" t="s">
        <v>66</v>
      </c>
      <c r="Q536" s="677" t="s">
        <v>90</v>
      </c>
    </row>
    <row r="537" spans="1:18" s="677" customFormat="1" ht="19.5" customHeight="1">
      <c r="A537" s="916" t="s">
        <v>965</v>
      </c>
      <c r="B537" s="875" t="s">
        <v>3148</v>
      </c>
      <c r="C537" s="771" t="s">
        <v>966</v>
      </c>
      <c r="D537" s="771" t="s">
        <v>967</v>
      </c>
      <c r="E537" s="895" t="s">
        <v>300</v>
      </c>
      <c r="F537" s="895" t="s">
        <v>968</v>
      </c>
      <c r="G537" s="1002" t="s">
        <v>28</v>
      </c>
      <c r="H537" s="756" t="s">
        <v>969</v>
      </c>
      <c r="I537" s="766" t="e">
        <f t="shared" si="70"/>
        <v>#DIV/0!</v>
      </c>
      <c r="J537" s="729" t="e">
        <f t="shared" si="72"/>
        <v>#DIV/0!</v>
      </c>
      <c r="K537" s="729" t="e">
        <f>LOOKUP(1,0/($M537&amp;$N537&amp;$O537&amp;$P537&amp;$Q537=全球运价!$B$7:$B$7&amp;全球运价!$C$7:$C$7&amp;全球运价!$S$7:$S$7&amp;全球运价!$L$7:$L$7&amp;全球运价!$P$7:$P$7),全球运价!D$7:D$7)</f>
        <v>#DIV/0!</v>
      </c>
      <c r="L537" s="729" t="e">
        <f>LOOKUP(1,0/($M537&amp;$N537&amp;$O537&amp;$P537&amp;$Q537=全球运价!$B$7:$B$7&amp;全球运价!$C$7:$C$7&amp;全球运价!$S$7:$S$7&amp;全球运价!$L$7:$L$7&amp;全球运价!$P$7:$P$7),全球运价!E$7:E$7)</f>
        <v>#DIV/0!</v>
      </c>
      <c r="M537" s="677" t="s">
        <v>970</v>
      </c>
      <c r="N537" s="677" t="s">
        <v>970</v>
      </c>
      <c r="O537" s="677" t="s">
        <v>65</v>
      </c>
      <c r="P537" s="677" t="s">
        <v>66</v>
      </c>
      <c r="Q537" s="677" t="s">
        <v>90</v>
      </c>
    </row>
    <row r="538" spans="1:18" s="677" customFormat="1" ht="19.5" customHeight="1">
      <c r="A538" s="916" t="s">
        <v>971</v>
      </c>
      <c r="B538" s="875" t="s">
        <v>3148</v>
      </c>
      <c r="C538" s="771" t="s">
        <v>966</v>
      </c>
      <c r="D538" s="771" t="s">
        <v>967</v>
      </c>
      <c r="E538" s="895" t="s">
        <v>300</v>
      </c>
      <c r="F538" s="895" t="s">
        <v>968</v>
      </c>
      <c r="G538" s="12" t="s">
        <v>959</v>
      </c>
      <c r="H538" s="756" t="s">
        <v>972</v>
      </c>
      <c r="I538" s="766" t="e">
        <f t="shared" si="70"/>
        <v>#DIV/0!</v>
      </c>
      <c r="J538" s="729" t="e">
        <f t="shared" si="72"/>
        <v>#DIV/0!</v>
      </c>
      <c r="K538" s="729" t="e">
        <f>LOOKUP(1,0/($M538&amp;$N538&amp;$O538&amp;$P538&amp;$Q538=全球运价!$B$7:$B$7&amp;全球运价!$C$7:$C$7&amp;全球运价!$S$7:$S$7&amp;全球运价!$L$7:$L$7&amp;全球运价!$P$7:$P$7),全球运价!D$7:D$7)</f>
        <v>#DIV/0!</v>
      </c>
      <c r="L538" s="729" t="e">
        <f>LOOKUP(1,0/($M538&amp;$N538&amp;$O538&amp;$P538&amp;$Q538=全球运价!$B$7:$B$7&amp;全球运价!$C$7:$C$7&amp;全球运价!$S$7:$S$7&amp;全球运价!$L$7:$L$7&amp;全球运价!$P$7:$P$7),全球运价!E$7:E$7)</f>
        <v>#DIV/0!</v>
      </c>
      <c r="M538" s="677" t="s">
        <v>973</v>
      </c>
      <c r="N538" s="677" t="s">
        <v>973</v>
      </c>
      <c r="O538" s="677" t="s">
        <v>65</v>
      </c>
      <c r="P538" s="677" t="s">
        <v>66</v>
      </c>
      <c r="Q538" s="677" t="s">
        <v>90</v>
      </c>
    </row>
    <row r="539" spans="1:18" s="677" customFormat="1" ht="19.5" customHeight="1">
      <c r="A539" s="916" t="s">
        <v>974</v>
      </c>
      <c r="B539" s="875" t="s">
        <v>3149</v>
      </c>
      <c r="C539" s="771" t="s">
        <v>966</v>
      </c>
      <c r="D539" s="771" t="s">
        <v>967</v>
      </c>
      <c r="E539" s="895" t="s">
        <v>300</v>
      </c>
      <c r="F539" s="895" t="s">
        <v>968</v>
      </c>
      <c r="G539" s="12" t="s">
        <v>959</v>
      </c>
      <c r="H539" s="756" t="s">
        <v>975</v>
      </c>
      <c r="I539" s="766" t="e">
        <f t="shared" si="70"/>
        <v>#DIV/0!</v>
      </c>
      <c r="J539" s="729" t="e">
        <f t="shared" si="72"/>
        <v>#DIV/0!</v>
      </c>
      <c r="K539" s="729" t="e">
        <f>LOOKUP(1,0/($M539&amp;$N539&amp;$O539&amp;$P539&amp;$Q539=全球运价!$B$7:$B$7&amp;全球运价!$C$7:$C$7&amp;全球运价!$S$7:$S$7&amp;全球运价!$L$7:$L$7&amp;全球运价!$P$7:$P$7),全球运价!D$7:D$7)</f>
        <v>#DIV/0!</v>
      </c>
      <c r="L539" s="729" t="e">
        <f>LOOKUP(1,0/($M539&amp;$N539&amp;$O539&amp;$P539&amp;$Q539=全球运价!$B$7:$B$7&amp;全球运价!$C$7:$C$7&amp;全球运价!$S$7:$S$7&amp;全球运价!$L$7:$L$7&amp;全球运价!$P$7:$P$7),全球运价!E$7:E$7)</f>
        <v>#DIV/0!</v>
      </c>
      <c r="M539" s="677" t="s">
        <v>976</v>
      </c>
      <c r="N539" s="677" t="s">
        <v>973</v>
      </c>
      <c r="O539" s="677" t="s">
        <v>65</v>
      </c>
      <c r="P539" s="677" t="s">
        <v>66</v>
      </c>
      <c r="Q539" s="677" t="s">
        <v>90</v>
      </c>
    </row>
    <row r="540" spans="1:18" s="677" customFormat="1" ht="19.5" customHeight="1">
      <c r="A540" s="917" t="s">
        <v>977</v>
      </c>
      <c r="B540" s="875" t="s">
        <v>3150</v>
      </c>
      <c r="C540" s="772" t="s">
        <v>941</v>
      </c>
      <c r="D540" s="772" t="s">
        <v>941</v>
      </c>
      <c r="E540" s="914" t="s">
        <v>87</v>
      </c>
      <c r="F540" s="12" t="s">
        <v>978</v>
      </c>
      <c r="G540" s="1001" t="s">
        <v>28</v>
      </c>
      <c r="H540" s="774" t="s">
        <v>969</v>
      </c>
      <c r="I540" s="766" t="e">
        <f t="shared" si="70"/>
        <v>#DIV/0!</v>
      </c>
      <c r="J540" s="729" t="e">
        <f t="shared" si="72"/>
        <v>#DIV/0!</v>
      </c>
      <c r="K540" s="729" t="e">
        <f>LOOKUP(1,0/($M540&amp;$N540&amp;$O540&amp;$P540&amp;$Q540=全球运价!$B$7:$B$7&amp;全球运价!$C$7:$C$7&amp;全球运价!$S$7:$S$7&amp;全球运价!$L$7:$L$7&amp;全球运价!$P$7:$P$7),全球运价!D$7:D$7)</f>
        <v>#DIV/0!</v>
      </c>
      <c r="L540" s="729" t="e">
        <f>LOOKUP(1,0/($M540&amp;$N540&amp;$O540&amp;$P540&amp;$Q540=全球运价!$B$7:$B$7&amp;全球运价!$C$7:$C$7&amp;全球运价!$S$7:$S$7&amp;全球运价!$L$7:$L$7&amp;全球运价!$P$7:$P$7),全球运价!E$7:E$7)</f>
        <v>#DIV/0!</v>
      </c>
      <c r="M540" s="677" t="s">
        <v>979</v>
      </c>
      <c r="N540" s="677" t="s">
        <v>973</v>
      </c>
      <c r="O540" s="677" t="s">
        <v>65</v>
      </c>
      <c r="P540" s="677" t="s">
        <v>66</v>
      </c>
      <c r="Q540" s="677" t="s">
        <v>90</v>
      </c>
    </row>
    <row r="541" spans="1:18" s="677" customFormat="1" ht="18" customHeight="1">
      <c r="A541" s="916" t="s">
        <v>980</v>
      </c>
      <c r="B541" s="875" t="s">
        <v>3151</v>
      </c>
      <c r="C541" s="771">
        <v>0</v>
      </c>
      <c r="D541" s="771" t="s">
        <v>967</v>
      </c>
      <c r="E541" s="754" t="s">
        <v>87</v>
      </c>
      <c r="F541" s="895" t="s">
        <v>981</v>
      </c>
      <c r="G541" s="1002" t="s">
        <v>28</v>
      </c>
      <c r="H541" s="756" t="s">
        <v>846</v>
      </c>
      <c r="I541" s="766" t="e">
        <f t="shared" si="70"/>
        <v>#DIV/0!</v>
      </c>
      <c r="J541" s="729" t="e">
        <f t="shared" si="72"/>
        <v>#DIV/0!</v>
      </c>
      <c r="K541" s="729" t="e">
        <f>LOOKUP(1,0/($M541&amp;$N541&amp;$O541&amp;$P541&amp;$Q541=全球运价!$B$7:$B$7&amp;全球运价!$C$7:$C$7&amp;全球运价!$S$7:$S$7&amp;全球运价!$L$7:$L$7&amp;全球运价!$P$7:$P$7),全球运价!D$7:D$7)</f>
        <v>#DIV/0!</v>
      </c>
      <c r="L541" s="729" t="e">
        <f>LOOKUP(1,0/($M541&amp;$N541&amp;$O541&amp;$P541&amp;$Q541=全球运价!$B$7:$B$7&amp;全球运价!$C$7:$C$7&amp;全球运价!$S$7:$S$7&amp;全球运价!$L$7:$L$7&amp;全球运价!$P$7:$P$7),全球运价!E$7:E$7)</f>
        <v>#DIV/0!</v>
      </c>
      <c r="M541" s="677" t="s">
        <v>982</v>
      </c>
      <c r="N541" s="677" t="s">
        <v>973</v>
      </c>
      <c r="O541" s="677" t="s">
        <v>65</v>
      </c>
      <c r="P541" s="677" t="s">
        <v>66</v>
      </c>
      <c r="Q541" s="677" t="s">
        <v>90</v>
      </c>
    </row>
    <row r="542" spans="1:18" s="677" customFormat="1" ht="19.5" customHeight="1">
      <c r="A542" s="916" t="s">
        <v>983</v>
      </c>
      <c r="B542" s="875" t="s">
        <v>3151</v>
      </c>
      <c r="C542" s="771">
        <v>0</v>
      </c>
      <c r="D542" s="771" t="s">
        <v>967</v>
      </c>
      <c r="E542" s="754" t="s">
        <v>87</v>
      </c>
      <c r="F542" s="895" t="s">
        <v>981</v>
      </c>
      <c r="G542" s="12" t="s">
        <v>973</v>
      </c>
      <c r="H542" s="756" t="s">
        <v>846</v>
      </c>
      <c r="I542" s="766" t="str">
        <f t="shared" ref="I542:I573" si="73">IF(J542="","",IF(J542="SYSTEM PRICE","",IF(B545=J542,"-","check")))</f>
        <v/>
      </c>
      <c r="J542" s="729"/>
      <c r="K542" s="729"/>
      <c r="L542" s="729"/>
    </row>
    <row r="543" spans="1:18" s="677" customFormat="1" ht="19.5" customHeight="1">
      <c r="A543" s="916" t="s">
        <v>984</v>
      </c>
      <c r="B543" s="875" t="s">
        <v>3152</v>
      </c>
      <c r="C543" s="771">
        <v>0</v>
      </c>
      <c r="D543" s="771" t="s">
        <v>967</v>
      </c>
      <c r="E543" s="754" t="s">
        <v>87</v>
      </c>
      <c r="F543" s="895" t="s">
        <v>981</v>
      </c>
      <c r="G543" s="12" t="s">
        <v>973</v>
      </c>
      <c r="H543" s="756" t="s">
        <v>985</v>
      </c>
      <c r="I543" s="766" t="str">
        <f t="shared" si="73"/>
        <v/>
      </c>
      <c r="J543" s="729"/>
      <c r="K543" s="729"/>
      <c r="L543" s="729"/>
    </row>
    <row r="544" spans="1:18" s="677" customFormat="1" ht="19.5" customHeight="1">
      <c r="A544" s="916" t="s">
        <v>986</v>
      </c>
      <c r="B544" s="875" t="s">
        <v>3153</v>
      </c>
      <c r="C544" s="771">
        <v>0</v>
      </c>
      <c r="D544" s="771" t="s">
        <v>967</v>
      </c>
      <c r="E544" s="754" t="s">
        <v>87</v>
      </c>
      <c r="F544" s="895" t="s">
        <v>981</v>
      </c>
      <c r="G544" s="12" t="s">
        <v>973</v>
      </c>
      <c r="H544" s="723" t="s">
        <v>987</v>
      </c>
      <c r="I544" s="766" t="str">
        <f t="shared" si="73"/>
        <v/>
      </c>
      <c r="J544" s="729"/>
      <c r="K544" s="729"/>
      <c r="L544" s="729"/>
    </row>
    <row r="545" spans="1:18" s="677" customFormat="1" ht="19.5" customHeight="1">
      <c r="A545" s="1064" t="s">
        <v>988</v>
      </c>
      <c r="B545" s="1065"/>
      <c r="C545" s="1065"/>
      <c r="D545" s="1065"/>
      <c r="E545" s="1065"/>
      <c r="F545" s="1065"/>
      <c r="G545" s="1065"/>
      <c r="H545" s="1066"/>
      <c r="I545" s="766" t="str">
        <f t="shared" si="73"/>
        <v/>
      </c>
      <c r="J545" s="729"/>
      <c r="K545" s="729"/>
      <c r="L545" s="729"/>
    </row>
    <row r="546" spans="1:18" s="677" customFormat="1" ht="19.5" customHeight="1">
      <c r="A546" s="868" t="s">
        <v>989</v>
      </c>
      <c r="B546" s="869"/>
      <c r="C546" s="869"/>
      <c r="D546" s="869"/>
      <c r="E546" s="869"/>
      <c r="F546" s="869"/>
      <c r="G546" s="1040"/>
      <c r="H546" s="870"/>
      <c r="I546" s="766" t="str">
        <f t="shared" si="73"/>
        <v/>
      </c>
      <c r="J546" s="729"/>
      <c r="K546" s="729"/>
      <c r="L546" s="729"/>
    </row>
    <row r="547" spans="1:18" s="679" customFormat="1" ht="19.5" customHeight="1">
      <c r="A547" s="868" t="s">
        <v>956</v>
      </c>
      <c r="B547" s="869"/>
      <c r="C547" s="869"/>
      <c r="D547" s="869"/>
      <c r="E547" s="869"/>
      <c r="F547" s="869"/>
      <c r="G547" s="1040"/>
      <c r="H547" s="870"/>
      <c r="I547" s="766" t="str">
        <f t="shared" si="73"/>
        <v/>
      </c>
      <c r="J547" s="765" t="s">
        <v>10</v>
      </c>
      <c r="K547" s="729" t="s">
        <v>11</v>
      </c>
      <c r="L547" s="729" t="s">
        <v>12</v>
      </c>
      <c r="M547" s="700" t="s">
        <v>13</v>
      </c>
      <c r="N547" s="700" t="s">
        <v>14</v>
      </c>
      <c r="O547" s="700" t="s">
        <v>15</v>
      </c>
      <c r="P547" s="700" t="s">
        <v>16</v>
      </c>
      <c r="Q547" s="700" t="s">
        <v>17</v>
      </c>
      <c r="R547" s="769"/>
    </row>
    <row r="548" spans="1:18" s="677" customFormat="1" ht="19.5" customHeight="1">
      <c r="A548" s="816" t="s">
        <v>957</v>
      </c>
      <c r="B548" s="906"/>
      <c r="C548" s="906"/>
      <c r="D548" s="906"/>
      <c r="E548" s="906"/>
      <c r="F548" s="906"/>
      <c r="G548" s="1045"/>
      <c r="H548" s="907"/>
      <c r="I548" s="766" t="e">
        <f t="shared" si="73"/>
        <v>#DIV/0!</v>
      </c>
      <c r="J548" s="729" t="e">
        <f t="shared" ref="J548:J550" si="74">"USD "&amp;IF(K548&lt;0,"( "&amp;-K548&amp;" )",K548)&amp;" / "&amp;IF(L548&lt;0,"( "&amp;-L548&amp;" )",L548)</f>
        <v>#DIV/0!</v>
      </c>
      <c r="K548" s="729" t="e">
        <f>LOOKUP(1,0/($M548&amp;$N548&amp;$O548&amp;$P548&amp;$Q548=全球运价!$B$7:$B$7&amp;全球运价!$C$7:$C$7&amp;全球运价!$S$7:$S$7&amp;全球运价!$L$7:$L$7&amp;全球运价!$P$7:$P$7),全球运价!D$7:D$7)</f>
        <v>#DIV/0!</v>
      </c>
      <c r="L548" s="729" t="e">
        <f>LOOKUP(1,0/($M548&amp;$N548&amp;$O548&amp;$P548&amp;$Q548=全球运价!$B$7:$B$7&amp;全球运价!$C$7:$C$7&amp;全球运价!$S$7:$S$7&amp;全球运价!$L$7:$L$7&amp;全球运价!$P$7:$P$7),全球运价!E$7:E$7)</f>
        <v>#DIV/0!</v>
      </c>
      <c r="M548" s="677" t="s">
        <v>990</v>
      </c>
      <c r="N548" s="677" t="s">
        <v>990</v>
      </c>
      <c r="O548" s="677" t="s">
        <v>65</v>
      </c>
      <c r="P548" s="677" t="s">
        <v>66</v>
      </c>
      <c r="Q548" s="677" t="s">
        <v>90</v>
      </c>
    </row>
    <row r="549" spans="1:18" s="677" customFormat="1" ht="19.5" customHeight="1">
      <c r="A549" s="908"/>
      <c r="B549" s="909"/>
      <c r="C549" s="910"/>
      <c r="D549" s="910"/>
      <c r="E549" s="909"/>
      <c r="F549" s="909"/>
      <c r="G549" s="1046"/>
      <c r="H549" s="911"/>
      <c r="I549" s="766" t="e">
        <f t="shared" si="73"/>
        <v>#DIV/0!</v>
      </c>
      <c r="J549" s="729" t="e">
        <f t="shared" si="74"/>
        <v>#DIV/0!</v>
      </c>
      <c r="K549" s="729" t="e">
        <f>LOOKUP(1,0/($M549&amp;$N549&amp;$O549&amp;$P549&amp;$Q549=全球运价!$B$7:$B$7&amp;全球运价!$C$7:$C$7&amp;全球运价!$S$7:$S$7&amp;全球运价!$L$7:$L$7&amp;全球运价!$P$7:$P$7),全球运价!D$7:D$7)</f>
        <v>#DIV/0!</v>
      </c>
      <c r="L549" s="729" t="e">
        <f>LOOKUP(1,0/($M549&amp;$N549&amp;$O549&amp;$P549&amp;$Q549=全球运价!$B$7:$B$7&amp;全球运价!$C$7:$C$7&amp;全球运价!$S$7:$S$7&amp;全球运价!$L$7:$L$7&amp;全球运价!$P$7:$P$7),全球运价!E$7:E$7)</f>
        <v>#DIV/0!</v>
      </c>
      <c r="M549" s="677" t="s">
        <v>991</v>
      </c>
      <c r="N549" s="677" t="s">
        <v>990</v>
      </c>
      <c r="O549" s="677" t="s">
        <v>65</v>
      </c>
      <c r="P549" s="677" t="s">
        <v>66</v>
      </c>
      <c r="Q549" s="677" t="s">
        <v>90</v>
      </c>
    </row>
    <row r="550" spans="1:18" s="677" customFormat="1" ht="19.5" customHeight="1">
      <c r="A550" s="715" t="s">
        <v>992</v>
      </c>
      <c r="B550" s="716" t="s">
        <v>19</v>
      </c>
      <c r="C550" s="716" t="s">
        <v>933</v>
      </c>
      <c r="D550" s="716" t="s">
        <v>197</v>
      </c>
      <c r="E550" s="900" t="s">
        <v>934</v>
      </c>
      <c r="F550" s="718" t="s">
        <v>21</v>
      </c>
      <c r="G550" s="718" t="s">
        <v>22</v>
      </c>
      <c r="H550" s="719" t="s">
        <v>23</v>
      </c>
      <c r="I550" s="766" t="e">
        <f t="shared" si="73"/>
        <v>#DIV/0!</v>
      </c>
      <c r="J550" s="729" t="e">
        <f t="shared" si="74"/>
        <v>#DIV/0!</v>
      </c>
      <c r="K550" s="729" t="e">
        <f>LOOKUP(1,0/($M550&amp;$N550&amp;$O550&amp;$P550&amp;$Q550=全球运价!$B$7:$B$7&amp;全球运价!$C$7:$C$7&amp;全球运价!$S$7:$S$7&amp;全球运价!$L$7:$L$7&amp;全球运价!$P$7:$P$7),全球运价!D$7:D$7)</f>
        <v>#DIV/0!</v>
      </c>
      <c r="L550" s="729" t="e">
        <f>LOOKUP(1,0/($M550&amp;$N550&amp;$O550&amp;$P550&amp;$Q550=全球运价!$B$7:$B$7&amp;全球运价!$C$7:$C$7&amp;全球运价!$S$7:$S$7&amp;全球运价!$L$7:$L$7&amp;全球运价!$P$7:$P$7),全球运价!E$7:E$7)</f>
        <v>#DIV/0!</v>
      </c>
      <c r="M550" s="677" t="s">
        <v>993</v>
      </c>
      <c r="N550" s="677" t="s">
        <v>990</v>
      </c>
      <c r="O550" s="677" t="s">
        <v>65</v>
      </c>
      <c r="P550" s="677" t="s">
        <v>66</v>
      </c>
      <c r="Q550" s="677" t="s">
        <v>90</v>
      </c>
    </row>
    <row r="551" spans="1:18" s="677" customFormat="1" ht="19.5" customHeight="1">
      <c r="A551" s="901" t="s">
        <v>994</v>
      </c>
      <c r="B551" s="804" t="s">
        <v>3154</v>
      </c>
      <c r="C551" s="771" t="s">
        <v>995</v>
      </c>
      <c r="D551" s="772" t="s">
        <v>937</v>
      </c>
      <c r="E551" s="895" t="s">
        <v>300</v>
      </c>
      <c r="F551" s="725" t="s">
        <v>996</v>
      </c>
      <c r="G551" s="1001" t="s">
        <v>28</v>
      </c>
      <c r="H551" s="756" t="s">
        <v>305</v>
      </c>
      <c r="I551" s="766" t="str">
        <f t="shared" si="73"/>
        <v/>
      </c>
      <c r="J551" s="729"/>
      <c r="K551" s="729"/>
      <c r="L551" s="729"/>
    </row>
    <row r="552" spans="1:18" s="677" customFormat="1" ht="19.5" customHeight="1">
      <c r="A552" s="901" t="s">
        <v>997</v>
      </c>
      <c r="B552" s="804" t="s">
        <v>3155</v>
      </c>
      <c r="C552" s="771" t="s">
        <v>995</v>
      </c>
      <c r="D552" s="772" t="s">
        <v>937</v>
      </c>
      <c r="E552" s="895" t="s">
        <v>300</v>
      </c>
      <c r="F552" s="725" t="s">
        <v>996</v>
      </c>
      <c r="G552" s="918" t="s">
        <v>998</v>
      </c>
      <c r="H552" s="756">
        <v>28</v>
      </c>
      <c r="I552" s="766" t="str">
        <f t="shared" si="73"/>
        <v/>
      </c>
      <c r="J552" s="729"/>
      <c r="K552" s="729"/>
      <c r="L552" s="729"/>
    </row>
    <row r="553" spans="1:18" s="677" customFormat="1" ht="19.5" customHeight="1">
      <c r="A553" s="901" t="s">
        <v>999</v>
      </c>
      <c r="B553" s="804" t="s">
        <v>3156</v>
      </c>
      <c r="C553" s="771" t="s">
        <v>995</v>
      </c>
      <c r="D553" s="772" t="s">
        <v>937</v>
      </c>
      <c r="E553" s="895" t="s">
        <v>300</v>
      </c>
      <c r="F553" s="725" t="s">
        <v>996</v>
      </c>
      <c r="G553" s="918" t="s">
        <v>998</v>
      </c>
      <c r="H553" s="774">
        <v>45</v>
      </c>
      <c r="I553" s="766" t="str">
        <f t="shared" si="73"/>
        <v/>
      </c>
      <c r="J553" s="729"/>
      <c r="K553" s="729"/>
      <c r="L553" s="729"/>
    </row>
    <row r="554" spans="1:18" s="677" customFormat="1" ht="19.5" customHeight="1">
      <c r="A554" s="739" t="s">
        <v>956</v>
      </c>
      <c r="B554" s="919"/>
      <c r="C554" s="919"/>
      <c r="D554" s="919"/>
      <c r="E554" s="919"/>
      <c r="F554" s="919"/>
      <c r="G554" s="844"/>
      <c r="H554" s="920"/>
      <c r="I554" s="766" t="str">
        <f t="shared" si="73"/>
        <v/>
      </c>
      <c r="J554" s="729"/>
      <c r="K554" s="729"/>
      <c r="L554" s="729"/>
    </row>
    <row r="555" spans="1:18" s="679" customFormat="1" ht="19.5" customHeight="1">
      <c r="A555" s="739" t="s">
        <v>1000</v>
      </c>
      <c r="B555" s="919"/>
      <c r="C555" s="919"/>
      <c r="D555" s="919"/>
      <c r="E555" s="919"/>
      <c r="F555" s="919"/>
      <c r="G555" s="844"/>
      <c r="H555" s="920"/>
      <c r="I555" s="766" t="str">
        <f t="shared" si="73"/>
        <v/>
      </c>
      <c r="J555" s="729" t="s">
        <v>10</v>
      </c>
      <c r="K555" s="729" t="s">
        <v>11</v>
      </c>
      <c r="L555" s="729" t="s">
        <v>12</v>
      </c>
      <c r="M555" s="700" t="s">
        <v>13</v>
      </c>
      <c r="N555" s="700" t="s">
        <v>14</v>
      </c>
      <c r="O555" s="700" t="s">
        <v>15</v>
      </c>
      <c r="P555" s="700" t="s">
        <v>16</v>
      </c>
      <c r="Q555" s="700" t="s">
        <v>17</v>
      </c>
      <c r="R555" s="769"/>
    </row>
    <row r="556" spans="1:18" s="679" customFormat="1" ht="19.5" customHeight="1">
      <c r="A556" s="1060" t="s">
        <v>1001</v>
      </c>
      <c r="B556" s="1061"/>
      <c r="C556" s="1061"/>
      <c r="D556" s="1061"/>
      <c r="E556" s="1061"/>
      <c r="F556" s="1061"/>
      <c r="G556" s="1061"/>
      <c r="H556" s="1062"/>
      <c r="I556" s="766" t="e">
        <f t="shared" si="73"/>
        <v>#DIV/0!</v>
      </c>
      <c r="J556" s="729" t="e">
        <f t="shared" ref="J556:J592" si="75">"USD "&amp;IF(K556&lt;0,"( "&amp;-K556&amp;" )",K556)&amp;" / "&amp;IF(L556&lt;0,"( "&amp;-L556&amp;" )",L556)</f>
        <v>#DIV/0!</v>
      </c>
      <c r="K556" s="729" t="e">
        <f>LOOKUP(1,0/($M556&amp;$N556&amp;$O556&amp;$P556&amp;$Q556=全球运价!$B$7:$B$7&amp;全球运价!$C$7:$C$7&amp;全球运价!$S$7:$S$7&amp;全球运价!$L$7:$L$7&amp;全球运价!$P$7:$P$7),全球运价!D$7:D$7)</f>
        <v>#DIV/0!</v>
      </c>
      <c r="L556" s="729" t="e">
        <f>LOOKUP(1,0/($M556&amp;$N556&amp;$O556&amp;$P556&amp;$Q556=全球运价!$B$7:$B$7&amp;全球运价!$C$7:$C$7&amp;全球运价!$S$7:$S$7&amp;全球运价!$L$7:$L$7&amp;全球运价!$P$7:$P$7),全球运价!E$7:E$7)</f>
        <v>#DIV/0!</v>
      </c>
      <c r="M556" s="677" t="s">
        <v>1002</v>
      </c>
      <c r="N556" s="677" t="s">
        <v>1002</v>
      </c>
      <c r="O556" s="677" t="s">
        <v>65</v>
      </c>
      <c r="P556" s="677" t="s">
        <v>66</v>
      </c>
      <c r="Q556" s="677" t="s">
        <v>90</v>
      </c>
    </row>
    <row r="557" spans="1:18" s="679" customFormat="1" ht="19.5" customHeight="1">
      <c r="A557" s="908"/>
      <c r="B557" s="909"/>
      <c r="C557" s="909"/>
      <c r="D557" s="909"/>
      <c r="E557" s="909"/>
      <c r="F557" s="909"/>
      <c r="G557" s="1046"/>
      <c r="H557" s="911"/>
      <c r="I557" s="766" t="e">
        <f t="shared" si="73"/>
        <v>#DIV/0!</v>
      </c>
      <c r="J557" s="729" t="e">
        <f t="shared" si="75"/>
        <v>#DIV/0!</v>
      </c>
      <c r="K557" s="729" t="e">
        <f>LOOKUP(1,0/($M557&amp;$N557&amp;$O557&amp;$P557&amp;$Q557=全球运价!$B$7:$B$7&amp;全球运价!$C$7:$C$7&amp;全球运价!$S$7:$S$7&amp;全球运价!$L$7:$L$7&amp;全球运价!$P$7:$P$7),全球运价!D$7:D$7)</f>
        <v>#DIV/0!</v>
      </c>
      <c r="L557" s="729" t="e">
        <f>LOOKUP(1,0/($M557&amp;$N557&amp;$O557&amp;$P557&amp;$Q557=全球运价!$B$7:$B$7&amp;全球运价!$C$7:$C$7&amp;全球运价!$S$7:$S$7&amp;全球运价!$L$7:$L$7&amp;全球运价!$P$7:$P$7),全球运价!E$7:E$7)</f>
        <v>#DIV/0!</v>
      </c>
      <c r="M557" s="677" t="s">
        <v>1003</v>
      </c>
      <c r="N557" s="677" t="s">
        <v>1002</v>
      </c>
      <c r="O557" s="677" t="s">
        <v>65</v>
      </c>
      <c r="P557" s="677" t="s">
        <v>66</v>
      </c>
      <c r="Q557" s="677" t="s">
        <v>90</v>
      </c>
    </row>
    <row r="558" spans="1:18" s="685" customFormat="1" ht="19.5" customHeight="1">
      <c r="A558" s="715" t="s">
        <v>1004</v>
      </c>
      <c r="B558" s="716" t="s">
        <v>19</v>
      </c>
      <c r="C558" s="1067"/>
      <c r="D558" s="1068"/>
      <c r="E558" s="900" t="s">
        <v>934</v>
      </c>
      <c r="F558" s="718" t="s">
        <v>21</v>
      </c>
      <c r="G558" s="718" t="s">
        <v>22</v>
      </c>
      <c r="H558" s="719" t="s">
        <v>23</v>
      </c>
      <c r="I558" s="766" t="e">
        <f t="shared" si="73"/>
        <v>#DIV/0!</v>
      </c>
      <c r="J558" s="729" t="e">
        <f t="shared" si="75"/>
        <v>#DIV/0!</v>
      </c>
      <c r="K558" s="729" t="e">
        <f>LOOKUP(1,0/($M558&amp;$N558&amp;$O558&amp;$P558&amp;$Q558=全球运价!$B$7:$B$7&amp;全球运价!$C$7:$C$7&amp;全球运价!$S$7:$S$7&amp;全球运价!$L$7:$L$7&amp;全球运价!$P$7:$P$7),全球运价!D$7:D$7)</f>
        <v>#DIV/0!</v>
      </c>
      <c r="L558" s="729" t="e">
        <f>LOOKUP(1,0/($M558&amp;$N558&amp;$O558&amp;$P558&amp;$Q558=全球运价!$B$7:$B$7&amp;全球运价!$C$7:$C$7&amp;全球运价!$S$7:$S$7&amp;全球运价!$L$7:$L$7&amp;全球运价!$P$7:$P$7),全球运价!E$7:E$7)</f>
        <v>#DIV/0!</v>
      </c>
      <c r="M558" s="677" t="s">
        <v>1005</v>
      </c>
      <c r="N558" s="677" t="s">
        <v>1002</v>
      </c>
      <c r="O558" s="677" t="s">
        <v>65</v>
      </c>
      <c r="P558" s="677" t="s">
        <v>66</v>
      </c>
      <c r="Q558" s="677" t="s">
        <v>90</v>
      </c>
    </row>
    <row r="559" spans="1:18" ht="19.5" customHeight="1">
      <c r="A559" s="881" t="s">
        <v>1006</v>
      </c>
      <c r="B559" s="804" t="s">
        <v>3157</v>
      </c>
      <c r="C559" s="1055" t="s">
        <v>941</v>
      </c>
      <c r="D559" s="1056"/>
      <c r="E559" s="755" t="s">
        <v>31</v>
      </c>
      <c r="F559" s="771" t="s">
        <v>1007</v>
      </c>
      <c r="G559" s="1002" t="s">
        <v>28</v>
      </c>
      <c r="H559" s="756">
        <v>25</v>
      </c>
      <c r="I559" s="766" t="e">
        <f t="shared" si="73"/>
        <v>#DIV/0!</v>
      </c>
      <c r="J559" s="729" t="e">
        <f t="shared" si="75"/>
        <v>#DIV/0!</v>
      </c>
      <c r="K559" s="729" t="e">
        <f>LOOKUP(1,0/($M559&amp;$N559&amp;$O559&amp;$P559&amp;$Q559=全球运价!$B$7:$B$7&amp;全球运价!$C$7:$C$7&amp;全球运价!$S$7:$S$7&amp;全球运价!$L$7:$L$7&amp;全球运价!$P$7:$P$7),全球运价!D$7:D$7)</f>
        <v>#DIV/0!</v>
      </c>
      <c r="L559" s="729" t="e">
        <f>LOOKUP(1,0/($M559&amp;$N559&amp;$O559&amp;$P559&amp;$Q559=全球运价!$B$7:$B$7&amp;全球运价!$C$7:$C$7&amp;全球运价!$S$7:$S$7&amp;全球运价!$L$7:$L$7&amp;全球运价!$P$7:$P$7),全球运价!E$7:E$7)</f>
        <v>#DIV/0!</v>
      </c>
      <c r="M559" s="677" t="s">
        <v>1008</v>
      </c>
      <c r="N559" s="677" t="s">
        <v>1002</v>
      </c>
      <c r="O559" s="677" t="s">
        <v>65</v>
      </c>
      <c r="P559" s="677" t="s">
        <v>66</v>
      </c>
      <c r="Q559" s="677" t="s">
        <v>90</v>
      </c>
    </row>
    <row r="560" spans="1:18" ht="19.5" customHeight="1">
      <c r="A560" s="916" t="s">
        <v>1009</v>
      </c>
      <c r="B560" s="804" t="s">
        <v>3158</v>
      </c>
      <c r="C560" s="1055" t="s">
        <v>941</v>
      </c>
      <c r="D560" s="1056"/>
      <c r="E560" s="755" t="s">
        <v>31</v>
      </c>
      <c r="F560" s="771" t="s">
        <v>1007</v>
      </c>
      <c r="G560" s="1027" t="s">
        <v>1010</v>
      </c>
      <c r="H560" s="756">
        <v>60</v>
      </c>
      <c r="I560" s="766" t="e">
        <f t="shared" si="73"/>
        <v>#DIV/0!</v>
      </c>
      <c r="J560" s="729" t="e">
        <f t="shared" si="75"/>
        <v>#DIV/0!</v>
      </c>
      <c r="K560" s="729" t="e">
        <f>LOOKUP(1,0/($M560&amp;$N560&amp;$O560&amp;$P560&amp;$Q560=全球运价!$B$7:$B$7&amp;全球运价!$C$7:$C$7&amp;全球运价!$S$7:$S$7&amp;全球运价!$L$7:$L$7&amp;全球运价!$P$7:$P$7),全球运价!D$7:D$7)</f>
        <v>#DIV/0!</v>
      </c>
      <c r="L560" s="729" t="e">
        <f>LOOKUP(1,0/($M560&amp;$N560&amp;$O560&amp;$P560&amp;$Q560=全球运价!$B$7:$B$7&amp;全球运价!$C$7:$C$7&amp;全球运价!$S$7:$S$7&amp;全球运价!$L$7:$L$7&amp;全球运价!$P$7:$P$7),全球运价!E$7:E$7)</f>
        <v>#DIV/0!</v>
      </c>
      <c r="M560" s="677" t="s">
        <v>1011</v>
      </c>
      <c r="N560" s="677" t="s">
        <v>1002</v>
      </c>
      <c r="O560" s="677" t="s">
        <v>65</v>
      </c>
      <c r="P560" s="677" t="s">
        <v>66</v>
      </c>
      <c r="Q560" s="677" t="s">
        <v>90</v>
      </c>
    </row>
    <row r="561" spans="1:17" ht="19.5" customHeight="1">
      <c r="A561" s="917" t="s">
        <v>1012</v>
      </c>
      <c r="B561" s="804" t="s">
        <v>3159</v>
      </c>
      <c r="C561" s="1055" t="s">
        <v>941</v>
      </c>
      <c r="D561" s="1056"/>
      <c r="E561" s="755" t="s">
        <v>31</v>
      </c>
      <c r="F561" s="771" t="s">
        <v>1007</v>
      </c>
      <c r="G561" s="1027" t="s">
        <v>1010</v>
      </c>
      <c r="H561" s="756">
        <v>45</v>
      </c>
      <c r="I561" s="766" t="e">
        <f t="shared" si="73"/>
        <v>#DIV/0!</v>
      </c>
      <c r="J561" s="729" t="e">
        <f t="shared" si="75"/>
        <v>#DIV/0!</v>
      </c>
      <c r="K561" s="729" t="e">
        <f>LOOKUP(1,0/($M561&amp;$N561&amp;$O561&amp;$P561&amp;$Q561=全球运价!$B$7:$B$7&amp;全球运价!$C$7:$C$7&amp;全球运价!$S$7:$S$7&amp;全球运价!$L$7:$L$7&amp;全球运价!$P$7:$P$7),全球运价!D$7:D$7)</f>
        <v>#DIV/0!</v>
      </c>
      <c r="L561" s="729" t="e">
        <f>LOOKUP(1,0/($M561&amp;$N561&amp;$O561&amp;$P561&amp;$Q561=全球运价!$B$7:$B$7&amp;全球运价!$C$7:$C$7&amp;全球运价!$S$7:$S$7&amp;全球运价!$L$7:$L$7&amp;全球运价!$P$7:$P$7),全球运价!E$7:E$7)</f>
        <v>#DIV/0!</v>
      </c>
      <c r="M561" s="677" t="s">
        <v>1013</v>
      </c>
      <c r="N561" s="677" t="s">
        <v>1002</v>
      </c>
      <c r="O561" s="677" t="s">
        <v>65</v>
      </c>
      <c r="P561" s="677" t="s">
        <v>66</v>
      </c>
      <c r="Q561" s="677" t="s">
        <v>90</v>
      </c>
    </row>
    <row r="562" spans="1:17" ht="19.5" customHeight="1">
      <c r="A562" s="917" t="s">
        <v>1014</v>
      </c>
      <c r="B562" s="804" t="s">
        <v>3160</v>
      </c>
      <c r="C562" s="1055" t="s">
        <v>941</v>
      </c>
      <c r="D562" s="1056"/>
      <c r="E562" s="755" t="s">
        <v>31</v>
      </c>
      <c r="F562" s="771" t="s">
        <v>1007</v>
      </c>
      <c r="G562" s="1027" t="s">
        <v>1010</v>
      </c>
      <c r="H562" s="756">
        <v>50</v>
      </c>
      <c r="I562" s="766" t="e">
        <f t="shared" si="73"/>
        <v>#DIV/0!</v>
      </c>
      <c r="J562" s="729" t="e">
        <f t="shared" si="75"/>
        <v>#DIV/0!</v>
      </c>
      <c r="K562" s="729" t="e">
        <f>LOOKUP(1,0/($M562&amp;$N562&amp;$O562&amp;$P562&amp;$Q562=全球运价!$B$7:$B$7&amp;全球运价!$C$7:$C$7&amp;全球运价!$S$7:$S$7&amp;全球运价!$L$7:$L$7&amp;全球运价!$P$7:$P$7),全球运价!D$7:D$7)</f>
        <v>#DIV/0!</v>
      </c>
      <c r="L562" s="729" t="e">
        <f>LOOKUP(1,0/($M562&amp;$N562&amp;$O562&amp;$P562&amp;$Q562=全球运价!$B$7:$B$7&amp;全球运价!$C$7:$C$7&amp;全球运价!$S$7:$S$7&amp;全球运价!$L$7:$L$7&amp;全球运价!$P$7:$P$7),全球运价!E$7:E$7)</f>
        <v>#DIV/0!</v>
      </c>
      <c r="M562" s="677" t="s">
        <v>1015</v>
      </c>
      <c r="N562" s="677" t="s">
        <v>1002</v>
      </c>
      <c r="O562" s="677" t="s">
        <v>65</v>
      </c>
      <c r="P562" s="677" t="s">
        <v>66</v>
      </c>
      <c r="Q562" s="677" t="s">
        <v>90</v>
      </c>
    </row>
    <row r="563" spans="1:17" ht="19.5" customHeight="1">
      <c r="A563" s="917" t="s">
        <v>1016</v>
      </c>
      <c r="B563" s="804" t="s">
        <v>3161</v>
      </c>
      <c r="C563" s="1055" t="s">
        <v>941</v>
      </c>
      <c r="D563" s="1056"/>
      <c r="E563" s="755" t="s">
        <v>31</v>
      </c>
      <c r="F563" s="771" t="s">
        <v>1007</v>
      </c>
      <c r="G563" s="1027" t="s">
        <v>1010</v>
      </c>
      <c r="H563" s="756">
        <v>60</v>
      </c>
      <c r="I563" s="766" t="e">
        <f t="shared" si="73"/>
        <v>#DIV/0!</v>
      </c>
      <c r="J563" s="729" t="e">
        <f t="shared" si="75"/>
        <v>#DIV/0!</v>
      </c>
      <c r="K563" s="729" t="e">
        <f>LOOKUP(1,0/($M563&amp;$N563&amp;$O563&amp;$P563&amp;$Q563=全球运价!$B$7:$B$7&amp;全球运价!$C$7:$C$7&amp;全球运价!$S$7:$S$7&amp;全球运价!$L$7:$L$7&amp;全球运价!$P$7:$P$7),全球运价!D$7:D$7)</f>
        <v>#DIV/0!</v>
      </c>
      <c r="L563" s="729" t="e">
        <f>LOOKUP(1,0/($M563&amp;$N563&amp;$O563&amp;$P563&amp;$Q563=全球运价!$B$7:$B$7&amp;全球运价!$C$7:$C$7&amp;全球运价!$S$7:$S$7&amp;全球运价!$L$7:$L$7&amp;全球运价!$P$7:$P$7),全球运价!E$7:E$7)</f>
        <v>#DIV/0!</v>
      </c>
      <c r="M563" s="677" t="s">
        <v>1017</v>
      </c>
      <c r="N563" s="677" t="s">
        <v>1002</v>
      </c>
      <c r="O563" s="677" t="s">
        <v>65</v>
      </c>
      <c r="P563" s="677" t="s">
        <v>66</v>
      </c>
      <c r="Q563" s="677" t="s">
        <v>90</v>
      </c>
    </row>
    <row r="564" spans="1:17" ht="19.5" customHeight="1">
      <c r="A564" s="917" t="s">
        <v>1018</v>
      </c>
      <c r="B564" s="804" t="s">
        <v>3162</v>
      </c>
      <c r="C564" s="1055" t="s">
        <v>941</v>
      </c>
      <c r="D564" s="1056"/>
      <c r="E564" s="755" t="s">
        <v>31</v>
      </c>
      <c r="F564" s="771" t="s">
        <v>1007</v>
      </c>
      <c r="G564" s="1027" t="s">
        <v>1010</v>
      </c>
      <c r="H564" s="756">
        <v>60</v>
      </c>
      <c r="I564" s="766" t="e">
        <f t="shared" si="73"/>
        <v>#DIV/0!</v>
      </c>
      <c r="J564" s="729" t="e">
        <f t="shared" si="75"/>
        <v>#DIV/0!</v>
      </c>
      <c r="K564" s="729" t="e">
        <f>LOOKUP(1,0/($M564&amp;$N564&amp;$O564&amp;$P564&amp;$Q564=全球运价!$B$7:$B$7&amp;全球运价!$C$7:$C$7&amp;全球运价!$S$7:$S$7&amp;全球运价!$L$7:$L$7&amp;全球运价!$P$7:$P$7),全球运价!D$7:D$7)</f>
        <v>#DIV/0!</v>
      </c>
      <c r="L564" s="729" t="e">
        <f>LOOKUP(1,0/($M564&amp;$N564&amp;$O564&amp;$P564&amp;$Q564=全球运价!$B$7:$B$7&amp;全球运价!$C$7:$C$7&amp;全球运价!$S$7:$S$7&amp;全球运价!$L$7:$L$7&amp;全球运价!$P$7:$P$7),全球运价!E$7:E$7)</f>
        <v>#DIV/0!</v>
      </c>
      <c r="M564" s="677" t="s">
        <v>1019</v>
      </c>
      <c r="N564" s="677" t="s">
        <v>1002</v>
      </c>
      <c r="O564" s="677" t="s">
        <v>65</v>
      </c>
      <c r="P564" s="677" t="s">
        <v>66</v>
      </c>
      <c r="Q564" s="677" t="s">
        <v>90</v>
      </c>
    </row>
    <row r="565" spans="1:17" ht="19.5" customHeight="1">
      <c r="A565" s="881" t="s">
        <v>1020</v>
      </c>
      <c r="B565" s="804" t="s">
        <v>3163</v>
      </c>
      <c r="C565" s="1055"/>
      <c r="D565" s="1056"/>
      <c r="E565" s="755" t="s">
        <v>31</v>
      </c>
      <c r="F565" s="771" t="s">
        <v>1007</v>
      </c>
      <c r="G565" s="1027" t="s">
        <v>1010</v>
      </c>
      <c r="H565" s="756">
        <v>60</v>
      </c>
      <c r="I565" s="766" t="e">
        <f t="shared" si="73"/>
        <v>#DIV/0!</v>
      </c>
      <c r="J565" s="729" t="e">
        <f t="shared" si="75"/>
        <v>#DIV/0!</v>
      </c>
      <c r="K565" s="729" t="e">
        <f>LOOKUP(1,0/($M565&amp;$N565&amp;$O565&amp;$P565&amp;$Q565=全球运价!$B$7:$B$7&amp;全球运价!$C$7:$C$7&amp;全球运价!$S$7:$S$7&amp;全球运价!$L$7:$L$7&amp;全球运价!$P$7:$P$7),全球运价!D$7:D$7)</f>
        <v>#DIV/0!</v>
      </c>
      <c r="L565" s="729" t="e">
        <f>LOOKUP(1,0/($M565&amp;$N565&amp;$O565&amp;$P565&amp;$Q565=全球运价!$B$7:$B$7&amp;全球运价!$C$7:$C$7&amp;全球运价!$S$7:$S$7&amp;全球运价!$L$7:$L$7&amp;全球运价!$P$7:$P$7),全球运价!E$7:E$7)</f>
        <v>#DIV/0!</v>
      </c>
      <c r="M565" s="677" t="s">
        <v>1021</v>
      </c>
      <c r="N565" s="677" t="s">
        <v>1002</v>
      </c>
      <c r="O565" s="677" t="s">
        <v>65</v>
      </c>
      <c r="P565" s="677" t="s">
        <v>66</v>
      </c>
      <c r="Q565" s="677" t="s">
        <v>90</v>
      </c>
    </row>
    <row r="566" spans="1:17" ht="19.5" customHeight="1">
      <c r="A566" s="917" t="s">
        <v>1022</v>
      </c>
      <c r="B566" s="804" t="s">
        <v>3164</v>
      </c>
      <c r="C566" s="1055" t="s">
        <v>941</v>
      </c>
      <c r="D566" s="1056"/>
      <c r="E566" s="755" t="s">
        <v>31</v>
      </c>
      <c r="F566" s="771" t="s">
        <v>1007</v>
      </c>
      <c r="G566" s="1027" t="s">
        <v>1010</v>
      </c>
      <c r="H566" s="756">
        <v>45</v>
      </c>
      <c r="I566" s="766" t="e">
        <f t="shared" si="73"/>
        <v>#DIV/0!</v>
      </c>
      <c r="J566" s="729" t="e">
        <f t="shared" si="75"/>
        <v>#DIV/0!</v>
      </c>
      <c r="K566" s="729" t="e">
        <f>LOOKUP(1,0/($M566&amp;$N566&amp;$O566&amp;$P566&amp;$Q566=全球运价!$B$7:$B$7&amp;全球运价!$C$7:$C$7&amp;全球运价!$S$7:$S$7&amp;全球运价!$L$7:$L$7&amp;全球运价!$P$7:$P$7),全球运价!D$7:D$7)</f>
        <v>#DIV/0!</v>
      </c>
      <c r="L566" s="729" t="e">
        <f>LOOKUP(1,0/($M566&amp;$N566&amp;$O566&amp;$P566&amp;$Q566=全球运价!$B$7:$B$7&amp;全球运价!$C$7:$C$7&amp;全球运价!$S$7:$S$7&amp;全球运价!$L$7:$L$7&amp;全球运价!$P$7:$P$7),全球运价!E$7:E$7)</f>
        <v>#DIV/0!</v>
      </c>
      <c r="M566" s="677" t="s">
        <v>1023</v>
      </c>
      <c r="N566" s="677" t="s">
        <v>1002</v>
      </c>
      <c r="O566" s="677" t="s">
        <v>65</v>
      </c>
      <c r="P566" s="677" t="s">
        <v>66</v>
      </c>
      <c r="Q566" s="677" t="s">
        <v>90</v>
      </c>
    </row>
    <row r="567" spans="1:17" ht="19.5" customHeight="1">
      <c r="A567" s="916" t="s">
        <v>1024</v>
      </c>
      <c r="B567" s="804" t="s">
        <v>3165</v>
      </c>
      <c r="C567" s="1055"/>
      <c r="D567" s="1056"/>
      <c r="E567" s="755" t="s">
        <v>31</v>
      </c>
      <c r="F567" s="771" t="s">
        <v>1007</v>
      </c>
      <c r="G567" s="1027" t="s">
        <v>1010</v>
      </c>
      <c r="H567" s="756">
        <v>60</v>
      </c>
      <c r="I567" s="766" t="e">
        <f t="shared" si="73"/>
        <v>#DIV/0!</v>
      </c>
      <c r="J567" s="729" t="e">
        <f t="shared" si="75"/>
        <v>#DIV/0!</v>
      </c>
      <c r="K567" s="729" t="e">
        <f>LOOKUP(1,0/($M567&amp;$N567&amp;$O567&amp;$P567&amp;$Q567=全球运价!$B$7:$B$7&amp;全球运价!$C$7:$C$7&amp;全球运价!$S$7:$S$7&amp;全球运价!$L$7:$L$7&amp;全球运价!$P$7:$P$7),全球运价!D$7:D$7)</f>
        <v>#DIV/0!</v>
      </c>
      <c r="L567" s="729" t="e">
        <f>LOOKUP(1,0/($M567&amp;$N567&amp;$O567&amp;$P567&amp;$Q567=全球运价!$B$7:$B$7&amp;全球运价!$C$7:$C$7&amp;全球运价!$S$7:$S$7&amp;全球运价!$L$7:$L$7&amp;全球运价!$P$7:$P$7),全球运价!E$7:E$7)</f>
        <v>#DIV/0!</v>
      </c>
      <c r="M567" s="677" t="s">
        <v>1025</v>
      </c>
      <c r="N567" s="677" t="s">
        <v>1002</v>
      </c>
      <c r="O567" s="677" t="s">
        <v>65</v>
      </c>
      <c r="P567" s="677" t="s">
        <v>66</v>
      </c>
      <c r="Q567" s="677" t="s">
        <v>90</v>
      </c>
    </row>
    <row r="568" spans="1:17" ht="19.5" customHeight="1">
      <c r="A568" s="916" t="s">
        <v>1026</v>
      </c>
      <c r="B568" s="804" t="s">
        <v>3166</v>
      </c>
      <c r="C568" s="1055" t="s">
        <v>941</v>
      </c>
      <c r="D568" s="1056"/>
      <c r="E568" s="755" t="s">
        <v>31</v>
      </c>
      <c r="F568" s="771" t="s">
        <v>1007</v>
      </c>
      <c r="G568" s="1027" t="s">
        <v>1010</v>
      </c>
      <c r="H568" s="756">
        <v>60</v>
      </c>
      <c r="I568" s="766" t="e">
        <f t="shared" si="73"/>
        <v>#DIV/0!</v>
      </c>
      <c r="J568" s="729" t="e">
        <f t="shared" si="75"/>
        <v>#DIV/0!</v>
      </c>
      <c r="K568" s="729" t="e">
        <f>LOOKUP(1,0/($M568&amp;$N568&amp;$O568&amp;$P568&amp;$Q568=全球运价!$B$7:$B$7&amp;全球运价!$C$7:$C$7&amp;全球运价!$S$7:$S$7&amp;全球运价!$L$7:$L$7&amp;全球运价!$P$7:$P$7),全球运价!D$7:D$7)</f>
        <v>#DIV/0!</v>
      </c>
      <c r="L568" s="729" t="e">
        <f>LOOKUP(1,0/($M568&amp;$N568&amp;$O568&amp;$P568&amp;$Q568=全球运价!$B$7:$B$7&amp;全球运价!$C$7:$C$7&amp;全球运价!$S$7:$S$7&amp;全球运价!$L$7:$L$7&amp;全球运价!$P$7:$P$7),全球运价!E$7:E$7)</f>
        <v>#DIV/0!</v>
      </c>
      <c r="M568" s="677" t="s">
        <v>1027</v>
      </c>
      <c r="N568" s="677" t="s">
        <v>1002</v>
      </c>
      <c r="O568" s="677" t="s">
        <v>65</v>
      </c>
      <c r="P568" s="677" t="s">
        <v>66</v>
      </c>
      <c r="Q568" s="677" t="s">
        <v>90</v>
      </c>
    </row>
    <row r="569" spans="1:17" ht="19.5" customHeight="1">
      <c r="A569" s="917" t="s">
        <v>1028</v>
      </c>
      <c r="B569" s="804" t="s">
        <v>3167</v>
      </c>
      <c r="C569" s="1055">
        <v>0</v>
      </c>
      <c r="D569" s="1056"/>
      <c r="E569" s="755" t="s">
        <v>31</v>
      </c>
      <c r="F569" s="771" t="s">
        <v>1007</v>
      </c>
      <c r="G569" s="1027" t="s">
        <v>1010</v>
      </c>
      <c r="H569" s="756">
        <v>60</v>
      </c>
      <c r="I569" s="766" t="e">
        <f t="shared" si="73"/>
        <v>#DIV/0!</v>
      </c>
      <c r="J569" s="729" t="e">
        <f t="shared" si="75"/>
        <v>#DIV/0!</v>
      </c>
      <c r="K569" s="729" t="e">
        <f>LOOKUP(1,0/($M569&amp;$N569&amp;$O569&amp;$P569&amp;$Q569=全球运价!$B$7:$B$7&amp;全球运价!$C$7:$C$7&amp;全球运价!$S$7:$S$7&amp;全球运价!$L$7:$L$7&amp;全球运价!$P$7:$P$7),全球运价!D$7:D$7)</f>
        <v>#DIV/0!</v>
      </c>
      <c r="L569" s="729" t="e">
        <f>LOOKUP(1,0/($M569&amp;$N569&amp;$O569&amp;$P569&amp;$Q569=全球运价!$B$7:$B$7&amp;全球运价!$C$7:$C$7&amp;全球运价!$S$7:$S$7&amp;全球运价!$L$7:$L$7&amp;全球运价!$P$7:$P$7),全球运价!E$7:E$7)</f>
        <v>#DIV/0!</v>
      </c>
      <c r="M569" s="677" t="s">
        <v>1029</v>
      </c>
      <c r="N569" s="677" t="s">
        <v>1002</v>
      </c>
      <c r="O569" s="677" t="s">
        <v>65</v>
      </c>
      <c r="P569" s="677" t="s">
        <v>66</v>
      </c>
      <c r="Q569" s="677" t="s">
        <v>90</v>
      </c>
    </row>
    <row r="570" spans="1:17" ht="19.5" customHeight="1">
      <c r="A570" s="916" t="s">
        <v>1030</v>
      </c>
      <c r="B570" s="804" t="s">
        <v>3168</v>
      </c>
      <c r="C570" s="1055"/>
      <c r="D570" s="1056"/>
      <c r="E570" s="755" t="s">
        <v>31</v>
      </c>
      <c r="F570" s="771" t="s">
        <v>1007</v>
      </c>
      <c r="G570" s="1027" t="s">
        <v>1010</v>
      </c>
      <c r="H570" s="756">
        <v>50</v>
      </c>
      <c r="I570" s="766" t="e">
        <f t="shared" si="73"/>
        <v>#DIV/0!</v>
      </c>
      <c r="J570" s="729" t="e">
        <f t="shared" si="75"/>
        <v>#DIV/0!</v>
      </c>
      <c r="K570" s="729" t="e">
        <f>LOOKUP(1,0/($M570&amp;$N570&amp;$O570&amp;$P570&amp;$Q570=全球运价!$B$7:$B$7&amp;全球运价!$C$7:$C$7&amp;全球运价!$S$7:$S$7&amp;全球运价!$L$7:$L$7&amp;全球运价!$P$7:$P$7),全球运价!D$7:D$7)</f>
        <v>#DIV/0!</v>
      </c>
      <c r="L570" s="729" t="e">
        <f>LOOKUP(1,0/($M570&amp;$N570&amp;$O570&amp;$P570&amp;$Q570=全球运价!$B$7:$B$7&amp;全球运价!$C$7:$C$7&amp;全球运价!$S$7:$S$7&amp;全球运价!$L$7:$L$7&amp;全球运价!$P$7:$P$7),全球运价!E$7:E$7)</f>
        <v>#DIV/0!</v>
      </c>
      <c r="M570" s="677" t="s">
        <v>1031</v>
      </c>
      <c r="N570" s="677" t="s">
        <v>1002</v>
      </c>
      <c r="O570" s="677" t="s">
        <v>65</v>
      </c>
      <c r="P570" s="677" t="s">
        <v>66</v>
      </c>
      <c r="Q570" s="677" t="s">
        <v>90</v>
      </c>
    </row>
    <row r="571" spans="1:17" ht="19.5" customHeight="1">
      <c r="A571" s="917" t="s">
        <v>1032</v>
      </c>
      <c r="B571" s="804" t="s">
        <v>3169</v>
      </c>
      <c r="C571" s="1055" t="s">
        <v>941</v>
      </c>
      <c r="D571" s="1056"/>
      <c r="E571" s="755" t="s">
        <v>31</v>
      </c>
      <c r="F571" s="771" t="s">
        <v>1007</v>
      </c>
      <c r="G571" s="1027" t="s">
        <v>1010</v>
      </c>
      <c r="H571" s="756">
        <v>60</v>
      </c>
      <c r="I571" s="766" t="e">
        <f t="shared" si="73"/>
        <v>#DIV/0!</v>
      </c>
      <c r="J571" s="729" t="e">
        <f t="shared" si="75"/>
        <v>#DIV/0!</v>
      </c>
      <c r="K571" s="729" t="e">
        <f>LOOKUP(1,0/($M571&amp;$N571&amp;$O571&amp;$P571&amp;$Q571=全球运价!$B$7:$B$7&amp;全球运价!$C$7:$C$7&amp;全球运价!$S$7:$S$7&amp;全球运价!$L$7:$L$7&amp;全球运价!$P$7:$P$7),全球运价!D$7:D$7)</f>
        <v>#DIV/0!</v>
      </c>
      <c r="L571" s="729" t="e">
        <f>LOOKUP(1,0/($M571&amp;$N571&amp;$O571&amp;$P571&amp;$Q571=全球运价!$B$7:$B$7&amp;全球运价!$C$7:$C$7&amp;全球运价!$S$7:$S$7&amp;全球运价!$L$7:$L$7&amp;全球运价!$P$7:$P$7),全球运价!E$7:E$7)</f>
        <v>#DIV/0!</v>
      </c>
      <c r="M571" s="677" t="s">
        <v>1033</v>
      </c>
      <c r="N571" s="677" t="s">
        <v>1002</v>
      </c>
      <c r="O571" s="677" t="s">
        <v>65</v>
      </c>
      <c r="P571" s="677" t="s">
        <v>66</v>
      </c>
      <c r="Q571" s="677" t="s">
        <v>90</v>
      </c>
    </row>
    <row r="572" spans="1:17" ht="19.5" customHeight="1">
      <c r="A572" s="881" t="s">
        <v>1034</v>
      </c>
      <c r="B572" s="804" t="s">
        <v>3170</v>
      </c>
      <c r="C572" s="1055"/>
      <c r="D572" s="1056"/>
      <c r="E572" s="755" t="s">
        <v>31</v>
      </c>
      <c r="F572" s="771" t="s">
        <v>1007</v>
      </c>
      <c r="G572" s="1027" t="s">
        <v>1010</v>
      </c>
      <c r="H572" s="756">
        <v>90</v>
      </c>
      <c r="I572" s="766" t="e">
        <f t="shared" si="73"/>
        <v>#DIV/0!</v>
      </c>
      <c r="J572" s="729" t="e">
        <f t="shared" si="75"/>
        <v>#DIV/0!</v>
      </c>
      <c r="K572" s="729" t="e">
        <f>LOOKUP(1,0/($M572&amp;$N572&amp;$O572&amp;$P572&amp;$Q572=全球运价!$B$7:$B$7&amp;全球运价!$C$7:$C$7&amp;全球运价!$S$7:$S$7&amp;全球运价!$L$7:$L$7&amp;全球运价!$P$7:$P$7),全球运价!D$7:D$7)</f>
        <v>#DIV/0!</v>
      </c>
      <c r="L572" s="729" t="e">
        <f>LOOKUP(1,0/($M572&amp;$N572&amp;$O572&amp;$P572&amp;$Q572=全球运价!$B$7:$B$7&amp;全球运价!$C$7:$C$7&amp;全球运价!$S$7:$S$7&amp;全球运价!$L$7:$L$7&amp;全球运价!$P$7:$P$7),全球运价!E$7:E$7)</f>
        <v>#DIV/0!</v>
      </c>
      <c r="M572" s="677" t="s">
        <v>1035</v>
      </c>
      <c r="N572" s="677" t="s">
        <v>1002</v>
      </c>
      <c r="O572" s="677" t="s">
        <v>65</v>
      </c>
      <c r="P572" s="677" t="s">
        <v>66</v>
      </c>
      <c r="Q572" s="677" t="s">
        <v>90</v>
      </c>
    </row>
    <row r="573" spans="1:17" s="18" customFormat="1" ht="19.5" customHeight="1">
      <c r="A573" s="917" t="s">
        <v>1036</v>
      </c>
      <c r="B573" s="804" t="s">
        <v>3171</v>
      </c>
      <c r="C573" s="1055" t="s">
        <v>941</v>
      </c>
      <c r="D573" s="1056"/>
      <c r="E573" s="755" t="s">
        <v>31</v>
      </c>
      <c r="F573" s="771" t="s">
        <v>1007</v>
      </c>
      <c r="G573" s="1027" t="s">
        <v>1010</v>
      </c>
      <c r="H573" s="756">
        <v>40</v>
      </c>
      <c r="I573" s="766" t="e">
        <f t="shared" si="73"/>
        <v>#DIV/0!</v>
      </c>
      <c r="J573" s="729" t="e">
        <f t="shared" si="75"/>
        <v>#DIV/0!</v>
      </c>
      <c r="K573" s="729" t="e">
        <f>LOOKUP(1,0/($M573&amp;$N573&amp;$O573&amp;$P573&amp;$Q573=全球运价!$B$7:$B$7&amp;全球运价!$C$7:$C$7&amp;全球运价!$S$7:$S$7&amp;全球运价!$L$7:$L$7&amp;全球运价!$P$7:$P$7),全球运价!D$7:D$7)</f>
        <v>#DIV/0!</v>
      </c>
      <c r="L573" s="729" t="e">
        <f>LOOKUP(1,0/($M573&amp;$N573&amp;$O573&amp;$P573&amp;$Q573=全球运价!$B$7:$B$7&amp;全球运价!$C$7:$C$7&amp;全球运价!$S$7:$S$7&amp;全球运价!$L$7:$L$7&amp;全球运价!$P$7:$P$7),全球运价!E$7:E$7)</f>
        <v>#DIV/0!</v>
      </c>
      <c r="M573" s="677" t="s">
        <v>1037</v>
      </c>
      <c r="N573" s="677" t="s">
        <v>1002</v>
      </c>
      <c r="O573" s="677" t="s">
        <v>65</v>
      </c>
      <c r="P573" s="677" t="s">
        <v>66</v>
      </c>
      <c r="Q573" s="677" t="s">
        <v>90</v>
      </c>
    </row>
    <row r="574" spans="1:17" s="18" customFormat="1" ht="19.5" customHeight="1">
      <c r="A574" s="917" t="s">
        <v>1038</v>
      </c>
      <c r="B574" s="804" t="s">
        <v>3172</v>
      </c>
      <c r="C574" s="1055" t="s">
        <v>941</v>
      </c>
      <c r="D574" s="1056"/>
      <c r="E574" s="755" t="s">
        <v>31</v>
      </c>
      <c r="F574" s="771" t="s">
        <v>1007</v>
      </c>
      <c r="G574" s="1027" t="s">
        <v>1010</v>
      </c>
      <c r="H574" s="756">
        <v>45</v>
      </c>
      <c r="I574" s="766" t="e">
        <f t="shared" ref="I574:I592" si="76">IF(J574="","",IF(J574="SYSTEM PRICE","",IF(B577=J574,"-","check")))</f>
        <v>#DIV/0!</v>
      </c>
      <c r="J574" s="729" t="e">
        <f t="shared" si="75"/>
        <v>#DIV/0!</v>
      </c>
      <c r="K574" s="729" t="e">
        <f>LOOKUP(1,0/($M574&amp;$N574&amp;$O574&amp;$P574&amp;$Q574=全球运价!$B$7:$B$7&amp;全球运价!$C$7:$C$7&amp;全球运价!$S$7:$S$7&amp;全球运价!$L$7:$L$7&amp;全球运价!$P$7:$P$7),全球运价!D$7:D$7)</f>
        <v>#DIV/0!</v>
      </c>
      <c r="L574" s="729" t="e">
        <f>LOOKUP(1,0/($M574&amp;$N574&amp;$O574&amp;$P574&amp;$Q574=全球运价!$B$7:$B$7&amp;全球运价!$C$7:$C$7&amp;全球运价!$S$7:$S$7&amp;全球运价!$L$7:$L$7&amp;全球运价!$P$7:$P$7),全球运价!E$7:E$7)</f>
        <v>#DIV/0!</v>
      </c>
      <c r="M574" s="677" t="s">
        <v>1039</v>
      </c>
      <c r="N574" s="677" t="s">
        <v>1002</v>
      </c>
      <c r="O574" s="677" t="s">
        <v>65</v>
      </c>
      <c r="P574" s="677" t="s">
        <v>66</v>
      </c>
      <c r="Q574" s="677" t="s">
        <v>90</v>
      </c>
    </row>
    <row r="575" spans="1:17" s="18" customFormat="1" ht="19.5" customHeight="1">
      <c r="A575" s="916" t="s">
        <v>1040</v>
      </c>
      <c r="B575" s="804" t="s">
        <v>3173</v>
      </c>
      <c r="C575" s="1055" t="s">
        <v>941</v>
      </c>
      <c r="D575" s="1056"/>
      <c r="E575" s="755" t="s">
        <v>31</v>
      </c>
      <c r="F575" s="771" t="s">
        <v>1007</v>
      </c>
      <c r="G575" s="1027" t="s">
        <v>1010</v>
      </c>
      <c r="H575" s="756">
        <v>90</v>
      </c>
      <c r="I575" s="766" t="e">
        <f t="shared" si="76"/>
        <v>#DIV/0!</v>
      </c>
      <c r="J575" s="729" t="e">
        <f t="shared" si="75"/>
        <v>#DIV/0!</v>
      </c>
      <c r="K575" s="729" t="e">
        <f>LOOKUP(1,0/($M575&amp;$N575&amp;$O575&amp;$P575&amp;$Q575=全球运价!$B$7:$B$7&amp;全球运价!$C$7:$C$7&amp;全球运价!$S$7:$S$7&amp;全球运价!$L$7:$L$7&amp;全球运价!$P$7:$P$7),全球运价!D$7:D$7)</f>
        <v>#DIV/0!</v>
      </c>
      <c r="L575" s="729" t="e">
        <f>LOOKUP(1,0/($M575&amp;$N575&amp;$O575&amp;$P575&amp;$Q575=全球运价!$B$7:$B$7&amp;全球运价!$C$7:$C$7&amp;全球运价!$S$7:$S$7&amp;全球运价!$L$7:$L$7&amp;全球运价!$P$7:$P$7),全球运价!E$7:E$7)</f>
        <v>#DIV/0!</v>
      </c>
      <c r="M575" s="677" t="s">
        <v>1041</v>
      </c>
      <c r="N575" s="677" t="s">
        <v>1002</v>
      </c>
      <c r="O575" s="677" t="s">
        <v>65</v>
      </c>
      <c r="P575" s="677" t="s">
        <v>66</v>
      </c>
      <c r="Q575" s="677" t="s">
        <v>90</v>
      </c>
    </row>
    <row r="576" spans="1:17" s="18" customFormat="1" ht="19.5" customHeight="1">
      <c r="A576" s="917" t="s">
        <v>1042</v>
      </c>
      <c r="B576" s="804" t="s">
        <v>3174</v>
      </c>
      <c r="C576" s="1055" t="s">
        <v>941</v>
      </c>
      <c r="D576" s="1056"/>
      <c r="E576" s="755" t="s">
        <v>31</v>
      </c>
      <c r="F576" s="771" t="s">
        <v>1007</v>
      </c>
      <c r="G576" s="1027" t="s">
        <v>1010</v>
      </c>
      <c r="H576" s="756">
        <v>45</v>
      </c>
      <c r="I576" s="766" t="e">
        <f t="shared" si="76"/>
        <v>#DIV/0!</v>
      </c>
      <c r="J576" s="729" t="e">
        <f t="shared" si="75"/>
        <v>#DIV/0!</v>
      </c>
      <c r="K576" s="729" t="e">
        <f>LOOKUP(1,0/($M576&amp;$N576&amp;$O576&amp;$P576&amp;$Q576=全球运价!$B$7:$B$7&amp;全球运价!$C$7:$C$7&amp;全球运价!$S$7:$S$7&amp;全球运价!$L$7:$L$7&amp;全球运价!$P$7:$P$7),全球运价!D$7:D$7)</f>
        <v>#DIV/0!</v>
      </c>
      <c r="L576" s="729" t="e">
        <f>LOOKUP(1,0/($M576&amp;$N576&amp;$O576&amp;$P576&amp;$Q576=全球运价!$B$7:$B$7&amp;全球运价!$C$7:$C$7&amp;全球运价!$S$7:$S$7&amp;全球运价!$L$7:$L$7&amp;全球运价!$P$7:$P$7),全球运价!E$7:E$7)</f>
        <v>#DIV/0!</v>
      </c>
      <c r="M576" s="677" t="s">
        <v>1043</v>
      </c>
      <c r="N576" s="677" t="s">
        <v>1002</v>
      </c>
      <c r="O576" s="677" t="s">
        <v>65</v>
      </c>
      <c r="P576" s="677" t="s">
        <v>66</v>
      </c>
      <c r="Q576" s="677" t="s">
        <v>90</v>
      </c>
    </row>
    <row r="577" spans="1:17" s="18" customFormat="1" ht="19.5" customHeight="1">
      <c r="A577" s="917" t="s">
        <v>1044</v>
      </c>
      <c r="B577" s="804" t="s">
        <v>3175</v>
      </c>
      <c r="C577" s="1055" t="s">
        <v>941</v>
      </c>
      <c r="D577" s="1056"/>
      <c r="E577" s="755" t="s">
        <v>31</v>
      </c>
      <c r="F577" s="771" t="s">
        <v>1007</v>
      </c>
      <c r="G577" s="1027" t="s">
        <v>1010</v>
      </c>
      <c r="H577" s="756">
        <v>60</v>
      </c>
      <c r="I577" s="766" t="e">
        <f t="shared" si="76"/>
        <v>#DIV/0!</v>
      </c>
      <c r="J577" s="729" t="e">
        <f t="shared" si="75"/>
        <v>#DIV/0!</v>
      </c>
      <c r="K577" s="729" t="e">
        <f>LOOKUP(1,0/($M577&amp;$N577&amp;$O577&amp;$P577&amp;$Q577=全球运价!$B$7:$B$7&amp;全球运价!$C$7:$C$7&amp;全球运价!$S$7:$S$7&amp;全球运价!$L$7:$L$7&amp;全球运价!$P$7:$P$7),全球运价!D$7:D$7)</f>
        <v>#DIV/0!</v>
      </c>
      <c r="L577" s="729" t="e">
        <f>LOOKUP(1,0/($M577&amp;$N577&amp;$O577&amp;$P577&amp;$Q577=全球运价!$B$7:$B$7&amp;全球运价!$C$7:$C$7&amp;全球运价!$S$7:$S$7&amp;全球运价!$L$7:$L$7&amp;全球运价!$P$7:$P$7),全球运价!E$7:E$7)</f>
        <v>#DIV/0!</v>
      </c>
      <c r="M577" s="677" t="s">
        <v>1045</v>
      </c>
      <c r="N577" s="677" t="s">
        <v>1002</v>
      </c>
      <c r="O577" s="677" t="s">
        <v>65</v>
      </c>
      <c r="P577" s="677" t="s">
        <v>66</v>
      </c>
      <c r="Q577" s="677" t="s">
        <v>90</v>
      </c>
    </row>
    <row r="578" spans="1:17" s="18" customFormat="1" ht="19.5" customHeight="1">
      <c r="A578" s="917" t="s">
        <v>1046</v>
      </c>
      <c r="B578" s="804" t="s">
        <v>3176</v>
      </c>
      <c r="C578" s="1055"/>
      <c r="D578" s="1056"/>
      <c r="E578" s="755" t="s">
        <v>31</v>
      </c>
      <c r="F578" s="771" t="s">
        <v>1007</v>
      </c>
      <c r="G578" s="1027" t="s">
        <v>1010</v>
      </c>
      <c r="H578" s="756">
        <v>60</v>
      </c>
      <c r="I578" s="766" t="e">
        <f t="shared" si="76"/>
        <v>#DIV/0!</v>
      </c>
      <c r="J578" s="729" t="e">
        <f t="shared" si="75"/>
        <v>#DIV/0!</v>
      </c>
      <c r="K578" s="729" t="e">
        <f>LOOKUP(1,0/($M578&amp;$N578&amp;$O578&amp;$P578&amp;$Q578=全球运价!$B$7:$B$7&amp;全球运价!$C$7:$C$7&amp;全球运价!$S$7:$S$7&amp;全球运价!$L$7:$L$7&amp;全球运价!$P$7:$P$7),全球运价!D$7:D$7)</f>
        <v>#DIV/0!</v>
      </c>
      <c r="L578" s="729" t="e">
        <f>LOOKUP(1,0/($M578&amp;$N578&amp;$O578&amp;$P578&amp;$Q578=全球运价!$B$7:$B$7&amp;全球运价!$C$7:$C$7&amp;全球运价!$S$7:$S$7&amp;全球运价!$L$7:$L$7&amp;全球运价!$P$7:$P$7),全球运价!E$7:E$7)</f>
        <v>#DIV/0!</v>
      </c>
      <c r="M578" s="677" t="s">
        <v>1047</v>
      </c>
      <c r="N578" s="677" t="s">
        <v>1002</v>
      </c>
      <c r="O578" s="677" t="s">
        <v>65</v>
      </c>
      <c r="P578" s="677" t="s">
        <v>66</v>
      </c>
      <c r="Q578" s="677" t="s">
        <v>90</v>
      </c>
    </row>
    <row r="579" spans="1:17" s="18" customFormat="1" ht="19.5" customHeight="1">
      <c r="A579" s="917" t="s">
        <v>1048</v>
      </c>
      <c r="B579" s="804" t="s">
        <v>3103</v>
      </c>
      <c r="C579" s="1055" t="s">
        <v>941</v>
      </c>
      <c r="D579" s="1056"/>
      <c r="E579" s="755" t="s">
        <v>31</v>
      </c>
      <c r="F579" s="771" t="s">
        <v>1007</v>
      </c>
      <c r="G579" s="1027" t="s">
        <v>1010</v>
      </c>
      <c r="H579" s="756">
        <v>60</v>
      </c>
      <c r="I579" s="766" t="e">
        <f t="shared" si="76"/>
        <v>#DIV/0!</v>
      </c>
      <c r="J579" s="729" t="e">
        <f t="shared" si="75"/>
        <v>#DIV/0!</v>
      </c>
      <c r="K579" s="729" t="e">
        <f>LOOKUP(1,0/($M579&amp;$N579&amp;$O579&amp;$P579&amp;$Q579=全球运价!$B$7:$B$7&amp;全球运价!$C$7:$C$7&amp;全球运价!$S$7:$S$7&amp;全球运价!$L$7:$L$7&amp;全球运价!$P$7:$P$7),全球运价!D$7:D$7)</f>
        <v>#DIV/0!</v>
      </c>
      <c r="L579" s="729" t="e">
        <f>LOOKUP(1,0/($M579&amp;$N579&amp;$O579&amp;$P579&amp;$Q579=全球运价!$B$7:$B$7&amp;全球运价!$C$7:$C$7&amp;全球运价!$S$7:$S$7&amp;全球运价!$L$7:$L$7&amp;全球运价!$P$7:$P$7),全球运价!E$7:E$7)</f>
        <v>#DIV/0!</v>
      </c>
      <c r="M579" s="677" t="s">
        <v>1049</v>
      </c>
      <c r="N579" s="677" t="s">
        <v>1002</v>
      </c>
      <c r="O579" s="677" t="s">
        <v>65</v>
      </c>
      <c r="P579" s="677" t="s">
        <v>66</v>
      </c>
      <c r="Q579" s="677" t="s">
        <v>90</v>
      </c>
    </row>
    <row r="580" spans="1:17" s="18" customFormat="1" ht="19.5" customHeight="1">
      <c r="A580" s="916" t="s">
        <v>1050</v>
      </c>
      <c r="B580" s="804" t="s">
        <v>3177</v>
      </c>
      <c r="C580" s="1055"/>
      <c r="D580" s="1056"/>
      <c r="E580" s="755" t="s">
        <v>31</v>
      </c>
      <c r="F580" s="771" t="s">
        <v>1007</v>
      </c>
      <c r="G580" s="1027" t="s">
        <v>1010</v>
      </c>
      <c r="H580" s="756">
        <v>60</v>
      </c>
      <c r="I580" s="766" t="e">
        <f t="shared" si="76"/>
        <v>#DIV/0!</v>
      </c>
      <c r="J580" s="729" t="e">
        <f t="shared" si="75"/>
        <v>#DIV/0!</v>
      </c>
      <c r="K580" s="729" t="e">
        <f>LOOKUP(1,0/($M580&amp;$N580&amp;$O580&amp;$P580&amp;$Q580=全球运价!$B$7:$B$7&amp;全球运价!$C$7:$C$7&amp;全球运价!$S$7:$S$7&amp;全球运价!$L$7:$L$7&amp;全球运价!$P$7:$P$7),全球运价!D$7:D$7)</f>
        <v>#DIV/0!</v>
      </c>
      <c r="L580" s="729" t="e">
        <f>LOOKUP(1,0/($M580&amp;$N580&amp;$O580&amp;$P580&amp;$Q580=全球运价!$B$7:$B$7&amp;全球运价!$C$7:$C$7&amp;全球运价!$S$7:$S$7&amp;全球运价!$L$7:$L$7&amp;全球运价!$P$7:$P$7),全球运价!E$7:E$7)</f>
        <v>#DIV/0!</v>
      </c>
      <c r="M580" s="677" t="s">
        <v>1051</v>
      </c>
      <c r="N580" s="677" t="s">
        <v>1002</v>
      </c>
      <c r="O580" s="677" t="s">
        <v>65</v>
      </c>
      <c r="P580" s="677" t="s">
        <v>66</v>
      </c>
      <c r="Q580" s="677" t="s">
        <v>90</v>
      </c>
    </row>
    <row r="581" spans="1:17" s="18" customFormat="1" ht="19.5" customHeight="1">
      <c r="A581" s="916" t="s">
        <v>1052</v>
      </c>
      <c r="B581" s="804" t="s">
        <v>3178</v>
      </c>
      <c r="C581" s="1055" t="s">
        <v>941</v>
      </c>
      <c r="D581" s="1056"/>
      <c r="E581" s="755" t="s">
        <v>31</v>
      </c>
      <c r="F581" s="771" t="s">
        <v>1007</v>
      </c>
      <c r="G581" s="1027" t="s">
        <v>1010</v>
      </c>
      <c r="H581" s="756">
        <v>60</v>
      </c>
      <c r="I581" s="766" t="e">
        <f t="shared" si="76"/>
        <v>#DIV/0!</v>
      </c>
      <c r="J581" s="729" t="e">
        <f t="shared" si="75"/>
        <v>#DIV/0!</v>
      </c>
      <c r="K581" s="729" t="e">
        <f>LOOKUP(1,0/($M581&amp;$N581&amp;$O581&amp;$P581&amp;$Q581=全球运价!$B$7:$B$7&amp;全球运价!$C$7:$C$7&amp;全球运价!$S$7:$S$7&amp;全球运价!$L$7:$L$7&amp;全球运价!$P$7:$P$7),全球运价!D$7:D$7)</f>
        <v>#DIV/0!</v>
      </c>
      <c r="L581" s="729" t="e">
        <f>LOOKUP(1,0/($M581&amp;$N581&amp;$O581&amp;$P581&amp;$Q581=全球运价!$B$7:$B$7&amp;全球运价!$C$7:$C$7&amp;全球运价!$S$7:$S$7&amp;全球运价!$L$7:$L$7&amp;全球运价!$P$7:$P$7),全球运价!E$7:E$7)</f>
        <v>#DIV/0!</v>
      </c>
      <c r="M581" s="677" t="s">
        <v>1053</v>
      </c>
      <c r="N581" s="677" t="s">
        <v>1002</v>
      </c>
      <c r="O581" s="677" t="s">
        <v>65</v>
      </c>
      <c r="P581" s="677" t="s">
        <v>66</v>
      </c>
      <c r="Q581" s="677" t="s">
        <v>90</v>
      </c>
    </row>
    <row r="582" spans="1:17" ht="19.5" customHeight="1">
      <c r="A582" s="917" t="s">
        <v>1054</v>
      </c>
      <c r="B582" s="804" t="s">
        <v>3179</v>
      </c>
      <c r="C582" s="1055" t="s">
        <v>941</v>
      </c>
      <c r="D582" s="1056"/>
      <c r="E582" s="755" t="s">
        <v>31</v>
      </c>
      <c r="F582" s="771" t="s">
        <v>1007</v>
      </c>
      <c r="G582" s="1027" t="s">
        <v>1010</v>
      </c>
      <c r="H582" s="756">
        <v>50</v>
      </c>
      <c r="I582" s="766" t="e">
        <f t="shared" si="76"/>
        <v>#DIV/0!</v>
      </c>
      <c r="J582" s="729" t="e">
        <f t="shared" si="75"/>
        <v>#DIV/0!</v>
      </c>
      <c r="K582" s="729" t="e">
        <f>LOOKUP(1,0/($M582&amp;$N582&amp;$O582&amp;$P582&amp;$Q582=全球运价!$B$7:$B$7&amp;全球运价!$C$7:$C$7&amp;全球运价!$S$7:$S$7&amp;全球运价!$L$7:$L$7&amp;全球运价!$P$7:$P$7),全球运价!D$7:D$7)</f>
        <v>#DIV/0!</v>
      </c>
      <c r="L582" s="729" t="e">
        <f>LOOKUP(1,0/($M582&amp;$N582&amp;$O582&amp;$P582&amp;$Q582=全球运价!$B$7:$B$7&amp;全球运价!$C$7:$C$7&amp;全球运价!$S$7:$S$7&amp;全球运价!$L$7:$L$7&amp;全球运价!$P$7:$P$7),全球运价!E$7:E$7)</f>
        <v>#DIV/0!</v>
      </c>
      <c r="M582" s="677" t="s">
        <v>1055</v>
      </c>
      <c r="N582" s="677" t="s">
        <v>1002</v>
      </c>
      <c r="O582" s="677" t="s">
        <v>65</v>
      </c>
      <c r="P582" s="677" t="s">
        <v>66</v>
      </c>
      <c r="Q582" s="677" t="s">
        <v>90</v>
      </c>
    </row>
    <row r="583" spans="1:17" ht="19.5" customHeight="1">
      <c r="A583" s="916" t="s">
        <v>1056</v>
      </c>
      <c r="B583" s="804" t="s">
        <v>3180</v>
      </c>
      <c r="C583" s="1055" t="s">
        <v>941</v>
      </c>
      <c r="D583" s="1056"/>
      <c r="E583" s="755" t="s">
        <v>31</v>
      </c>
      <c r="F583" s="771" t="s">
        <v>1007</v>
      </c>
      <c r="G583" s="1027" t="s">
        <v>1010</v>
      </c>
      <c r="H583" s="756">
        <v>60</v>
      </c>
      <c r="I583" s="766" t="e">
        <f t="shared" si="76"/>
        <v>#DIV/0!</v>
      </c>
      <c r="J583" s="729" t="e">
        <f t="shared" si="75"/>
        <v>#DIV/0!</v>
      </c>
      <c r="K583" s="729" t="e">
        <f>LOOKUP(1,0/($M583&amp;$N583&amp;$O583&amp;$P583&amp;$Q583=全球运价!$B$7:$B$7&amp;全球运价!$C$7:$C$7&amp;全球运价!$S$7:$S$7&amp;全球运价!$L$7:$L$7&amp;全球运价!$P$7:$P$7),全球运价!D$7:D$7)</f>
        <v>#DIV/0!</v>
      </c>
      <c r="L583" s="729" t="e">
        <f>LOOKUP(1,0/($M583&amp;$N583&amp;$O583&amp;$P583&amp;$Q583=全球运价!$B$7:$B$7&amp;全球运价!$C$7:$C$7&amp;全球运价!$S$7:$S$7&amp;全球运价!$L$7:$L$7&amp;全球运价!$P$7:$P$7),全球运价!E$7:E$7)</f>
        <v>#DIV/0!</v>
      </c>
      <c r="M583" s="677" t="s">
        <v>1057</v>
      </c>
      <c r="N583" s="677" t="s">
        <v>1002</v>
      </c>
      <c r="O583" s="677" t="s">
        <v>65</v>
      </c>
      <c r="P583" s="677" t="s">
        <v>66</v>
      </c>
      <c r="Q583" s="677" t="s">
        <v>90</v>
      </c>
    </row>
    <row r="584" spans="1:17" ht="19.5" customHeight="1">
      <c r="A584" s="916" t="s">
        <v>1058</v>
      </c>
      <c r="B584" s="804" t="s">
        <v>3181</v>
      </c>
      <c r="C584" s="1055" t="s">
        <v>941</v>
      </c>
      <c r="D584" s="1056"/>
      <c r="E584" s="755" t="s">
        <v>31</v>
      </c>
      <c r="F584" s="771" t="s">
        <v>1007</v>
      </c>
      <c r="G584" s="1027" t="s">
        <v>1010</v>
      </c>
      <c r="H584" s="756">
        <v>60</v>
      </c>
      <c r="I584" s="766" t="e">
        <f t="shared" si="76"/>
        <v>#DIV/0!</v>
      </c>
      <c r="J584" s="729" t="e">
        <f t="shared" si="75"/>
        <v>#DIV/0!</v>
      </c>
      <c r="K584" s="729" t="e">
        <f>LOOKUP(1,0/($M584&amp;$N584&amp;$O584&amp;$P584&amp;$Q584=全球运价!$B$7:$B$7&amp;全球运价!$C$7:$C$7&amp;全球运价!$S$7:$S$7&amp;全球运价!$L$7:$L$7&amp;全球运价!$P$7:$P$7),全球运价!D$7:D$7)</f>
        <v>#DIV/0!</v>
      </c>
      <c r="L584" s="729" t="e">
        <f>LOOKUP(1,0/($M584&amp;$N584&amp;$O584&amp;$P584&amp;$Q584=全球运价!$B$7:$B$7&amp;全球运价!$C$7:$C$7&amp;全球运价!$S$7:$S$7&amp;全球运价!$L$7:$L$7&amp;全球运价!$P$7:$P$7),全球运价!E$7:E$7)</f>
        <v>#DIV/0!</v>
      </c>
      <c r="M584" s="677" t="s">
        <v>1059</v>
      </c>
      <c r="N584" s="677" t="s">
        <v>1002</v>
      </c>
      <c r="O584" s="677" t="s">
        <v>65</v>
      </c>
      <c r="P584" s="677" t="s">
        <v>66</v>
      </c>
      <c r="Q584" s="677" t="s">
        <v>90</v>
      </c>
    </row>
    <row r="585" spans="1:17" ht="19.5" customHeight="1">
      <c r="A585" s="917" t="s">
        <v>1060</v>
      </c>
      <c r="B585" s="804" t="s">
        <v>3182</v>
      </c>
      <c r="C585" s="1055" t="s">
        <v>941</v>
      </c>
      <c r="D585" s="1056"/>
      <c r="E585" s="755" t="s">
        <v>31</v>
      </c>
      <c r="F585" s="771" t="s">
        <v>1007</v>
      </c>
      <c r="G585" s="1027" t="s">
        <v>1010</v>
      </c>
      <c r="H585" s="756">
        <v>60</v>
      </c>
      <c r="I585" s="766" t="e">
        <f t="shared" si="76"/>
        <v>#DIV/0!</v>
      </c>
      <c r="J585" s="729" t="e">
        <f t="shared" si="75"/>
        <v>#DIV/0!</v>
      </c>
      <c r="K585" s="729" t="e">
        <f>LOOKUP(1,0/($M585&amp;$N585&amp;$O585&amp;$P585&amp;$Q585=全球运价!$B$7:$B$7&amp;全球运价!$C$7:$C$7&amp;全球运价!$S$7:$S$7&amp;全球运价!$L$7:$L$7&amp;全球运价!$P$7:$P$7),全球运价!D$7:D$7)</f>
        <v>#DIV/0!</v>
      </c>
      <c r="L585" s="729" t="e">
        <f>LOOKUP(1,0/($M585&amp;$N585&amp;$O585&amp;$P585&amp;$Q585=全球运价!$B$7:$B$7&amp;全球运价!$C$7:$C$7&amp;全球运价!$S$7:$S$7&amp;全球运价!$L$7:$L$7&amp;全球运价!$P$7:$P$7),全球运价!E$7:E$7)</f>
        <v>#DIV/0!</v>
      </c>
      <c r="M585" s="677" t="s">
        <v>1061</v>
      </c>
      <c r="N585" s="677" t="s">
        <v>1002</v>
      </c>
      <c r="O585" s="677" t="s">
        <v>65</v>
      </c>
      <c r="P585" s="677" t="s">
        <v>66</v>
      </c>
      <c r="Q585" s="677" t="s">
        <v>90</v>
      </c>
    </row>
    <row r="586" spans="1:17" ht="19.5" customHeight="1">
      <c r="A586" s="917" t="s">
        <v>1062</v>
      </c>
      <c r="B586" s="804" t="s">
        <v>3183</v>
      </c>
      <c r="C586" s="1055">
        <v>0</v>
      </c>
      <c r="D586" s="1056"/>
      <c r="E586" s="755" t="s">
        <v>31</v>
      </c>
      <c r="F586" s="771" t="s">
        <v>1007</v>
      </c>
      <c r="G586" s="1027" t="s">
        <v>1010</v>
      </c>
      <c r="H586" s="756">
        <v>60</v>
      </c>
      <c r="I586" s="766" t="e">
        <f t="shared" si="76"/>
        <v>#DIV/0!</v>
      </c>
      <c r="J586" s="729" t="e">
        <f t="shared" si="75"/>
        <v>#DIV/0!</v>
      </c>
      <c r="K586" s="729" t="e">
        <f>LOOKUP(1,0/($M586&amp;$N586&amp;$O586&amp;$P586&amp;$Q586=全球运价!$B$7:$B$7&amp;全球运价!$C$7:$C$7&amp;全球运价!$S$7:$S$7&amp;全球运价!$L$7:$L$7&amp;全球运价!$P$7:$P$7),全球运价!D$7:D$7)</f>
        <v>#DIV/0!</v>
      </c>
      <c r="L586" s="729" t="e">
        <f>LOOKUP(1,0/($M586&amp;$N586&amp;$O586&amp;$P586&amp;$Q586=全球运价!$B$7:$B$7&amp;全球运价!$C$7:$C$7&amp;全球运价!$S$7:$S$7&amp;全球运价!$L$7:$L$7&amp;全球运价!$P$7:$P$7),全球运价!E$7:E$7)</f>
        <v>#DIV/0!</v>
      </c>
      <c r="M586" s="677" t="s">
        <v>1063</v>
      </c>
      <c r="N586" s="677" t="s">
        <v>1002</v>
      </c>
      <c r="O586" s="677" t="s">
        <v>65</v>
      </c>
      <c r="P586" s="677" t="s">
        <v>66</v>
      </c>
      <c r="Q586" s="677" t="s">
        <v>90</v>
      </c>
    </row>
    <row r="587" spans="1:17" ht="19.5" customHeight="1">
      <c r="A587" s="917" t="s">
        <v>1064</v>
      </c>
      <c r="B587" s="804" t="s">
        <v>3184</v>
      </c>
      <c r="C587" s="1055" t="s">
        <v>941</v>
      </c>
      <c r="D587" s="1056"/>
      <c r="E587" s="755" t="s">
        <v>31</v>
      </c>
      <c r="F587" s="771" t="s">
        <v>1007</v>
      </c>
      <c r="G587" s="1027" t="s">
        <v>1010</v>
      </c>
      <c r="H587" s="756">
        <v>60</v>
      </c>
      <c r="I587" s="766" t="e">
        <f t="shared" si="76"/>
        <v>#DIV/0!</v>
      </c>
      <c r="J587" s="729" t="e">
        <f t="shared" si="75"/>
        <v>#DIV/0!</v>
      </c>
      <c r="K587" s="729" t="e">
        <f>LOOKUP(1,0/($M587&amp;$N587&amp;$O587&amp;$P587&amp;$Q587=全球运价!$B$7:$B$7&amp;全球运价!$C$7:$C$7&amp;全球运价!$S$7:$S$7&amp;全球运价!$L$7:$L$7&amp;全球运价!$P$7:$P$7),全球运价!D$7:D$7)</f>
        <v>#DIV/0!</v>
      </c>
      <c r="L587" s="729" t="e">
        <f>LOOKUP(1,0/($M587&amp;$N587&amp;$O587&amp;$P587&amp;$Q587=全球运价!$B$7:$B$7&amp;全球运价!$C$7:$C$7&amp;全球运价!$S$7:$S$7&amp;全球运价!$L$7:$L$7&amp;全球运价!$P$7:$P$7),全球运价!E$7:E$7)</f>
        <v>#DIV/0!</v>
      </c>
      <c r="M587" s="677" t="s">
        <v>1065</v>
      </c>
      <c r="N587" s="677" t="s">
        <v>1002</v>
      </c>
      <c r="O587" s="677" t="s">
        <v>65</v>
      </c>
      <c r="P587" s="677" t="s">
        <v>66</v>
      </c>
      <c r="Q587" s="677" t="s">
        <v>90</v>
      </c>
    </row>
    <row r="588" spans="1:17" ht="19.5" customHeight="1">
      <c r="A588" s="916" t="s">
        <v>1066</v>
      </c>
      <c r="B588" s="804" t="s">
        <v>3185</v>
      </c>
      <c r="C588" s="1055" t="s">
        <v>941</v>
      </c>
      <c r="D588" s="1056"/>
      <c r="E588" s="755" t="s">
        <v>31</v>
      </c>
      <c r="F588" s="771" t="s">
        <v>1007</v>
      </c>
      <c r="G588" s="1027" t="s">
        <v>1010</v>
      </c>
      <c r="H588" s="756">
        <v>60</v>
      </c>
      <c r="I588" s="766" t="e">
        <f t="shared" si="76"/>
        <v>#DIV/0!</v>
      </c>
      <c r="J588" s="729" t="e">
        <f t="shared" si="75"/>
        <v>#DIV/0!</v>
      </c>
      <c r="K588" s="729" t="e">
        <f>LOOKUP(1,0/($M588&amp;$N588&amp;$O588&amp;$P588&amp;$Q588=全球运价!$B$7:$B$7&amp;全球运价!$C$7:$C$7&amp;全球运价!$S$7:$S$7&amp;全球运价!$L$7:$L$7&amp;全球运价!$P$7:$P$7),全球运价!D$7:D$7)</f>
        <v>#DIV/0!</v>
      </c>
      <c r="L588" s="729" t="e">
        <f>LOOKUP(1,0/($M588&amp;$N588&amp;$O588&amp;$P588&amp;$Q588=全球运价!$B$7:$B$7&amp;全球运价!$C$7:$C$7&amp;全球运价!$S$7:$S$7&amp;全球运价!$L$7:$L$7&amp;全球运价!$P$7:$P$7),全球运价!E$7:E$7)</f>
        <v>#DIV/0!</v>
      </c>
      <c r="M588" s="677" t="s">
        <v>1067</v>
      </c>
      <c r="N588" s="677" t="s">
        <v>1002</v>
      </c>
      <c r="O588" s="677" t="s">
        <v>65</v>
      </c>
      <c r="P588" s="677" t="s">
        <v>66</v>
      </c>
      <c r="Q588" s="677" t="s">
        <v>90</v>
      </c>
    </row>
    <row r="589" spans="1:17" s="98" customFormat="1" ht="19.5" customHeight="1">
      <c r="A589" s="917" t="s">
        <v>1068</v>
      </c>
      <c r="B589" s="804" t="s">
        <v>3186</v>
      </c>
      <c r="C589" s="1055" t="s">
        <v>941</v>
      </c>
      <c r="D589" s="1056"/>
      <c r="E589" s="755" t="s">
        <v>31</v>
      </c>
      <c r="F589" s="771" t="s">
        <v>1007</v>
      </c>
      <c r="G589" s="1027" t="s">
        <v>1010</v>
      </c>
      <c r="H589" s="756">
        <v>60</v>
      </c>
      <c r="I589" s="766" t="e">
        <f t="shared" si="76"/>
        <v>#DIV/0!</v>
      </c>
      <c r="J589" s="729" t="e">
        <f t="shared" si="75"/>
        <v>#DIV/0!</v>
      </c>
      <c r="K589" s="729" t="e">
        <f>LOOKUP(1,0/($M589&amp;$N589&amp;$O589&amp;$P589&amp;$Q589=全球运价!$B$7:$B$7&amp;全球运价!$C$7:$C$7&amp;全球运价!$S$7:$S$7&amp;全球运价!$L$7:$L$7&amp;全球运价!$P$7:$P$7),全球运价!D$7:D$7)</f>
        <v>#DIV/0!</v>
      </c>
      <c r="L589" s="729" t="e">
        <f>LOOKUP(1,0/($M589&amp;$N589&amp;$O589&amp;$P589&amp;$Q589=全球运价!$B$7:$B$7&amp;全球运价!$C$7:$C$7&amp;全球运价!$S$7:$S$7&amp;全球运价!$L$7:$L$7&amp;全球运价!$P$7:$P$7),全球运价!E$7:E$7)</f>
        <v>#DIV/0!</v>
      </c>
      <c r="M589" s="677" t="s">
        <v>1069</v>
      </c>
      <c r="N589" s="677" t="s">
        <v>1002</v>
      </c>
      <c r="O589" s="677" t="s">
        <v>65</v>
      </c>
      <c r="P589" s="677" t="s">
        <v>66</v>
      </c>
      <c r="Q589" s="677" t="s">
        <v>90</v>
      </c>
    </row>
    <row r="590" spans="1:17" s="677" customFormat="1" ht="19.5" customHeight="1">
      <c r="A590" s="917" t="s">
        <v>1070</v>
      </c>
      <c r="B590" s="804" t="s">
        <v>3187</v>
      </c>
      <c r="C590" s="1055" t="s">
        <v>941</v>
      </c>
      <c r="D590" s="1056"/>
      <c r="E590" s="755" t="s">
        <v>31</v>
      </c>
      <c r="F590" s="771" t="s">
        <v>1007</v>
      </c>
      <c r="G590" s="1027" t="s">
        <v>1010</v>
      </c>
      <c r="H590" s="756">
        <v>60</v>
      </c>
      <c r="I590" s="766" t="e">
        <f t="shared" si="76"/>
        <v>#DIV/0!</v>
      </c>
      <c r="J590" s="729" t="e">
        <f t="shared" si="75"/>
        <v>#DIV/0!</v>
      </c>
      <c r="K590" s="729" t="e">
        <f>LOOKUP(1,0/($M590&amp;$N590&amp;$O590&amp;$P590&amp;$Q590=全球运价!$B$7:$B$7&amp;全球运价!$C$7:$C$7&amp;全球运价!$S$7:$S$7&amp;全球运价!$L$7:$L$7&amp;全球运价!$P$7:$P$7),全球运价!D$7:D$7)</f>
        <v>#DIV/0!</v>
      </c>
      <c r="L590" s="729" t="e">
        <f>LOOKUP(1,0/($M590&amp;$N590&amp;$O590&amp;$P590&amp;$Q590=全球运价!$B$7:$B$7&amp;全球运价!$C$7:$C$7&amp;全球运价!$S$7:$S$7&amp;全球运价!$L$7:$L$7&amp;全球运价!$P$7:$P$7),全球运价!E$7:E$7)</f>
        <v>#DIV/0!</v>
      </c>
      <c r="M590" s="677" t="s">
        <v>1071</v>
      </c>
      <c r="N590" s="677" t="s">
        <v>1002</v>
      </c>
      <c r="O590" s="677" t="s">
        <v>65</v>
      </c>
      <c r="P590" s="677" t="s">
        <v>66</v>
      </c>
      <c r="Q590" s="677" t="s">
        <v>90</v>
      </c>
    </row>
    <row r="591" spans="1:17" ht="19.5" customHeight="1">
      <c r="A591" s="917" t="s">
        <v>1072</v>
      </c>
      <c r="B591" s="804" t="s">
        <v>3188</v>
      </c>
      <c r="C591" s="1055" t="s">
        <v>941</v>
      </c>
      <c r="D591" s="1056"/>
      <c r="E591" s="755" t="s">
        <v>31</v>
      </c>
      <c r="F591" s="771" t="s">
        <v>1007</v>
      </c>
      <c r="G591" s="1027" t="s">
        <v>1010</v>
      </c>
      <c r="H591" s="756">
        <v>60</v>
      </c>
      <c r="I591" s="766" t="e">
        <f t="shared" si="76"/>
        <v>#DIV/0!</v>
      </c>
      <c r="J591" s="729" t="e">
        <f t="shared" si="75"/>
        <v>#DIV/0!</v>
      </c>
      <c r="K591" s="729" t="e">
        <f>LOOKUP(1,0/($M591&amp;$N591&amp;$O591&amp;$P591&amp;$Q591=全球运价!$B$7:$B$7&amp;全球运价!$C$7:$C$7&amp;全球运价!$S$7:$S$7&amp;全球运价!$L$7:$L$7&amp;全球运价!$P$7:$P$7),全球运价!D$7:D$7)</f>
        <v>#DIV/0!</v>
      </c>
      <c r="L591" s="729" t="e">
        <f>LOOKUP(1,0/($M591&amp;$N591&amp;$O591&amp;$P591&amp;$Q591=全球运价!$B$7:$B$7&amp;全球运价!$C$7:$C$7&amp;全球运价!$S$7:$S$7&amp;全球运价!$L$7:$L$7&amp;全球运价!$P$7:$P$7),全球运价!E$7:E$7)</f>
        <v>#DIV/0!</v>
      </c>
      <c r="M591" s="677" t="s">
        <v>1073</v>
      </c>
      <c r="N591" s="677" t="s">
        <v>1002</v>
      </c>
      <c r="O591" s="677" t="s">
        <v>65</v>
      </c>
      <c r="P591" s="677" t="s">
        <v>66</v>
      </c>
      <c r="Q591" s="677" t="s">
        <v>90</v>
      </c>
    </row>
    <row r="592" spans="1:17" s="18" customFormat="1" ht="19.5" customHeight="1">
      <c r="A592" s="881" t="s">
        <v>1074</v>
      </c>
      <c r="B592" s="804" t="s">
        <v>3189</v>
      </c>
      <c r="C592" s="1055"/>
      <c r="D592" s="1056"/>
      <c r="E592" s="755" t="s">
        <v>31</v>
      </c>
      <c r="F592" s="771" t="s">
        <v>1007</v>
      </c>
      <c r="G592" s="1027" t="s">
        <v>1010</v>
      </c>
      <c r="H592" s="756">
        <v>60</v>
      </c>
      <c r="I592" s="766" t="e">
        <f t="shared" si="76"/>
        <v>#DIV/0!</v>
      </c>
      <c r="J592" s="729" t="e">
        <f t="shared" si="75"/>
        <v>#DIV/0!</v>
      </c>
      <c r="K592" s="729" t="e">
        <f>LOOKUP(1,0/($M592&amp;$N592&amp;$O592&amp;$P592&amp;$Q592=全球运价!$B$7:$B$7&amp;全球运价!$C$7:$C$7&amp;全球运价!$S$7:$S$7&amp;全球运价!$L$7:$L$7&amp;全球运价!$P$7:$P$7),全球运价!D$7:D$7)</f>
        <v>#DIV/0!</v>
      </c>
      <c r="L592" s="729" t="e">
        <f>LOOKUP(1,0/($M592&amp;$N592&amp;$O592&amp;$P592&amp;$Q592=全球运价!$B$7:$B$7&amp;全球运价!$C$7:$C$7&amp;全球运价!$S$7:$S$7&amp;全球运价!$L$7:$L$7&amp;全球运价!$P$7:$P$7),全球运价!E$7:E$7)</f>
        <v>#DIV/0!</v>
      </c>
      <c r="M592" s="677" t="s">
        <v>1075</v>
      </c>
      <c r="N592" s="677" t="s">
        <v>1002</v>
      </c>
      <c r="O592" s="677" t="s">
        <v>65</v>
      </c>
      <c r="P592" s="677" t="s">
        <v>66</v>
      </c>
      <c r="Q592" s="677" t="s">
        <v>90</v>
      </c>
    </row>
    <row r="593" spans="1:17" s="677" customFormat="1" ht="19.5" customHeight="1">
      <c r="A593" s="917" t="s">
        <v>1076</v>
      </c>
      <c r="B593" s="804" t="s">
        <v>3169</v>
      </c>
      <c r="C593" s="1055" t="s">
        <v>941</v>
      </c>
      <c r="D593" s="1056"/>
      <c r="E593" s="755" t="s">
        <v>31</v>
      </c>
      <c r="F593" s="771" t="s">
        <v>1007</v>
      </c>
      <c r="G593" s="1027" t="s">
        <v>1010</v>
      </c>
      <c r="H593" s="756">
        <v>60</v>
      </c>
      <c r="I593" s="764" t="s">
        <v>9</v>
      </c>
      <c r="J593" s="729"/>
      <c r="K593" s="729"/>
      <c r="L593" s="729"/>
    </row>
    <row r="594" spans="1:17" s="677" customFormat="1" ht="19.5" customHeight="1">
      <c r="A594" s="916" t="s">
        <v>1077</v>
      </c>
      <c r="B594" s="804" t="s">
        <v>3102</v>
      </c>
      <c r="C594" s="1055" t="s">
        <v>941</v>
      </c>
      <c r="D594" s="1056"/>
      <c r="E594" s="755" t="s">
        <v>31</v>
      </c>
      <c r="F594" s="771" t="s">
        <v>1007</v>
      </c>
      <c r="G594" s="1027" t="s">
        <v>1010</v>
      </c>
      <c r="H594" s="756">
        <v>60</v>
      </c>
      <c r="I594" s="766" t="str">
        <f>IF(J594="","",IF(J594="SYSTEM PRICE","",IF(B597=J594,"-","check")))</f>
        <v/>
      </c>
      <c r="J594" s="729"/>
      <c r="K594" s="729"/>
      <c r="L594" s="729"/>
    </row>
    <row r="595" spans="1:17" ht="19.5" customHeight="1">
      <c r="A595" s="916" t="s">
        <v>1078</v>
      </c>
      <c r="B595" s="804" t="s">
        <v>3190</v>
      </c>
      <c r="C595" s="1055" t="s">
        <v>941</v>
      </c>
      <c r="D595" s="1056"/>
      <c r="E595" s="755" t="s">
        <v>31</v>
      </c>
      <c r="F595" s="771" t="s">
        <v>1007</v>
      </c>
      <c r="G595" s="1027" t="s">
        <v>1010</v>
      </c>
      <c r="H595" s="756">
        <v>60</v>
      </c>
      <c r="I595" s="766" t="str">
        <f>IF(J595="","",IF(J595="SYSTEM PRICE","",IF(B598=J595,"-","check")))</f>
        <v/>
      </c>
      <c r="J595" s="729"/>
      <c r="K595" s="729"/>
      <c r="L595" s="729"/>
    </row>
    <row r="596" spans="1:17" ht="19.5" customHeight="1">
      <c r="A596" s="1057" t="s">
        <v>1079</v>
      </c>
      <c r="B596" s="1058"/>
      <c r="C596" s="1058"/>
      <c r="D596" s="1058"/>
      <c r="E596" s="1058"/>
      <c r="F596" s="1058"/>
      <c r="G596" s="1058"/>
      <c r="H596" s="1059"/>
      <c r="I596" s="766" t="str">
        <f>IF(J596="","",IF(J596="SYSTEM PRICE","",IF(B599=J596,"-","check")))</f>
        <v/>
      </c>
      <c r="J596" s="729"/>
      <c r="K596" s="729"/>
      <c r="L596" s="729"/>
    </row>
    <row r="597" spans="1:17" ht="19.5" customHeight="1">
      <c r="A597" s="739" t="s">
        <v>1080</v>
      </c>
      <c r="B597" s="919"/>
      <c r="C597" s="919"/>
      <c r="D597" s="919"/>
      <c r="E597" s="919"/>
      <c r="F597" s="919"/>
      <c r="G597" s="844"/>
      <c r="H597" s="920"/>
      <c r="I597" s="764" t="s">
        <v>9</v>
      </c>
      <c r="J597" s="729"/>
      <c r="K597" s="729"/>
      <c r="L597" s="729"/>
    </row>
    <row r="598" spans="1:17">
      <c r="A598" s="739" t="s">
        <v>956</v>
      </c>
      <c r="B598" s="919"/>
      <c r="C598" s="919"/>
      <c r="D598" s="919"/>
      <c r="E598" s="919"/>
      <c r="F598" s="919"/>
      <c r="G598" s="844"/>
      <c r="H598" s="920"/>
      <c r="I598" s="764" t="s">
        <v>9</v>
      </c>
      <c r="J598" s="729"/>
      <c r="K598" s="729"/>
      <c r="L598" s="729"/>
    </row>
    <row r="599" spans="1:17">
      <c r="A599" s="1060" t="s">
        <v>957</v>
      </c>
      <c r="B599" s="1061"/>
      <c r="C599" s="1061"/>
      <c r="D599" s="1061"/>
      <c r="E599" s="1061"/>
      <c r="F599" s="1061"/>
      <c r="G599" s="1061"/>
      <c r="H599" s="1062"/>
      <c r="I599" s="764" t="s">
        <v>9</v>
      </c>
      <c r="J599" s="729"/>
      <c r="K599" s="729"/>
      <c r="L599" s="729"/>
    </row>
    <row r="600" spans="1:17">
      <c r="A600" s="706"/>
      <c r="B600" s="707"/>
      <c r="C600" s="707"/>
      <c r="D600" s="707"/>
      <c r="E600" s="706"/>
      <c r="F600" s="706"/>
      <c r="G600" s="1034"/>
      <c r="H600" s="706"/>
      <c r="I600" s="764" t="s">
        <v>9</v>
      </c>
      <c r="J600" s="729"/>
      <c r="K600" s="729"/>
      <c r="L600" s="729"/>
    </row>
    <row r="601" spans="1:17">
      <c r="A601" s="5" t="s">
        <v>1081</v>
      </c>
      <c r="B601" s="716"/>
      <c r="C601" s="716"/>
      <c r="D601" s="716"/>
      <c r="E601" s="921"/>
      <c r="I601" s="764" t="s">
        <v>9</v>
      </c>
      <c r="J601" s="729"/>
      <c r="K601" s="729"/>
      <c r="L601" s="729"/>
    </row>
    <row r="602" spans="1:17">
      <c r="A602" s="922" t="s">
        <v>1082</v>
      </c>
      <c r="B602" s="923"/>
      <c r="C602" s="923"/>
      <c r="D602" s="923"/>
      <c r="E602" s="924"/>
      <c r="F602" s="925"/>
      <c r="G602" s="1048"/>
      <c r="H602" s="925"/>
      <c r="I602" s="764" t="s">
        <v>9</v>
      </c>
      <c r="J602" s="729"/>
      <c r="K602" s="729"/>
      <c r="L602" s="729"/>
    </row>
    <row r="603" spans="1:17">
      <c r="A603" s="922" t="s">
        <v>1083</v>
      </c>
      <c r="B603" s="923"/>
      <c r="C603" s="923"/>
      <c r="D603" s="923"/>
      <c r="E603" s="924"/>
      <c r="F603" s="925"/>
      <c r="G603" s="1048"/>
      <c r="H603" s="925"/>
      <c r="I603" s="764" t="s">
        <v>9</v>
      </c>
      <c r="J603" s="729"/>
      <c r="K603" s="729"/>
      <c r="L603" s="729"/>
    </row>
    <row r="604" spans="1:17">
      <c r="A604" s="922" t="s">
        <v>1084</v>
      </c>
      <c r="B604" s="923"/>
      <c r="C604" s="923"/>
      <c r="D604" s="923"/>
      <c r="E604" s="924"/>
      <c r="F604" s="925"/>
      <c r="G604" s="1048"/>
      <c r="H604" s="925"/>
      <c r="I604" s="764" t="s">
        <v>9</v>
      </c>
      <c r="J604" s="729"/>
      <c r="K604" s="729"/>
      <c r="L604" s="729"/>
    </row>
    <row r="605" spans="1:17">
      <c r="A605" s="926" t="s">
        <v>1085</v>
      </c>
      <c r="B605" s="923"/>
      <c r="C605" s="923"/>
      <c r="D605" s="923"/>
      <c r="E605" s="924"/>
      <c r="F605" s="925"/>
      <c r="G605" s="1048"/>
      <c r="H605" s="925"/>
      <c r="I605" s="764" t="s">
        <v>9</v>
      </c>
      <c r="J605" s="729"/>
      <c r="K605" s="729"/>
      <c r="L605" s="729"/>
    </row>
    <row r="606" spans="1:17">
      <c r="A606" s="922" t="s">
        <v>1086</v>
      </c>
      <c r="B606" s="923"/>
      <c r="C606" s="923"/>
      <c r="D606" s="923"/>
      <c r="E606" s="924"/>
      <c r="F606" s="925"/>
      <c r="G606" s="1048"/>
      <c r="H606" s="925"/>
      <c r="I606" s="764" t="s">
        <v>9</v>
      </c>
      <c r="J606" s="729"/>
      <c r="K606" s="729"/>
      <c r="L606" s="729"/>
      <c r="M606"/>
      <c r="N606"/>
      <c r="O606"/>
      <c r="P606"/>
      <c r="Q606"/>
    </row>
    <row r="607" spans="1:17">
      <c r="A607" s="926" t="s">
        <v>1087</v>
      </c>
      <c r="B607" s="923"/>
      <c r="C607" s="923"/>
      <c r="D607" s="923"/>
      <c r="E607" s="924"/>
      <c r="F607" s="925"/>
      <c r="G607" s="1048"/>
      <c r="H607" s="925"/>
      <c r="I607" s="932" t="s">
        <v>9</v>
      </c>
      <c r="J607" s="933"/>
      <c r="K607" s="933"/>
      <c r="L607" s="933"/>
      <c r="M607"/>
      <c r="N607"/>
      <c r="O607"/>
      <c r="P607"/>
      <c r="Q607"/>
    </row>
    <row r="608" spans="1:17">
      <c r="A608" s="922" t="s">
        <v>1088</v>
      </c>
      <c r="B608" s="923"/>
      <c r="C608" s="923"/>
      <c r="D608" s="923"/>
      <c r="E608" s="924"/>
      <c r="F608" s="925"/>
      <c r="G608" s="1048"/>
      <c r="H608" s="925"/>
      <c r="I608" s="932" t="s">
        <v>9</v>
      </c>
      <c r="M608"/>
      <c r="N608"/>
      <c r="O608"/>
      <c r="P608"/>
      <c r="Q608"/>
    </row>
    <row r="609" spans="1:8">
      <c r="A609" s="922" t="s">
        <v>1089</v>
      </c>
      <c r="B609" s="923"/>
      <c r="C609" s="923"/>
      <c r="D609" s="923"/>
      <c r="E609" s="924"/>
      <c r="F609" s="925"/>
      <c r="G609" s="1048"/>
      <c r="H609" s="925"/>
    </row>
    <row r="610" spans="1:8">
      <c r="A610" s="927"/>
      <c r="B610" s="928"/>
      <c r="C610" s="928"/>
      <c r="D610" s="928"/>
      <c r="E610" s="929"/>
      <c r="F610" s="925"/>
      <c r="G610" s="1048"/>
      <c r="H610" s="925"/>
    </row>
    <row r="611" spans="1:8">
      <c r="A611" s="930"/>
      <c r="B611" s="931"/>
      <c r="C611" s="931"/>
      <c r="D611" s="931"/>
      <c r="E611" s="931"/>
      <c r="F611" s="930"/>
      <c r="G611" s="1049"/>
      <c r="H611" s="930"/>
    </row>
  </sheetData>
  <sheetProtection password="D9B2" sheet="1" objects="1" scenarios="1"/>
  <mergeCells count="492">
    <mergeCell ref="F5:H5"/>
    <mergeCell ref="F8:H8"/>
    <mergeCell ref="C11:E11"/>
    <mergeCell ref="C12:E12"/>
    <mergeCell ref="C13:E13"/>
    <mergeCell ref="C14:E14"/>
    <mergeCell ref="C15:E15"/>
    <mergeCell ref="C16:E16"/>
    <mergeCell ref="C17:E17"/>
    <mergeCell ref="C18:E18"/>
    <mergeCell ref="A19:H19"/>
    <mergeCell ref="C20:E20"/>
    <mergeCell ref="C21:E21"/>
    <mergeCell ref="A22:H22"/>
    <mergeCell ref="A23:H23"/>
    <mergeCell ref="A26:H26"/>
    <mergeCell ref="A27:H27"/>
    <mergeCell ref="A28:F28"/>
    <mergeCell ref="C29:E29"/>
    <mergeCell ref="C30:E30"/>
    <mergeCell ref="C31:E31"/>
    <mergeCell ref="C32:E32"/>
    <mergeCell ref="C33:E33"/>
    <mergeCell ref="A34:H34"/>
    <mergeCell ref="A35:H35"/>
    <mergeCell ref="A36:H36"/>
    <mergeCell ref="A37:H37"/>
    <mergeCell ref="A38:H38"/>
    <mergeCell ref="A40:F40"/>
    <mergeCell ref="A41:F41"/>
    <mergeCell ref="C42:E42"/>
    <mergeCell ref="C43:E43"/>
    <mergeCell ref="C44:E44"/>
    <mergeCell ref="C45:E45"/>
    <mergeCell ref="A46:H46"/>
    <mergeCell ref="A47:H47"/>
    <mergeCell ref="A48:H48"/>
    <mergeCell ref="A49:F49"/>
    <mergeCell ref="C50:E50"/>
    <mergeCell ref="C51:E51"/>
    <mergeCell ref="C52:E52"/>
    <mergeCell ref="C53:E53"/>
    <mergeCell ref="C54:E54"/>
    <mergeCell ref="C55:E55"/>
    <mergeCell ref="A56:H56"/>
    <mergeCell ref="C57:E57"/>
    <mergeCell ref="C58:E58"/>
    <mergeCell ref="C59:E59"/>
    <mergeCell ref="C60:E60"/>
    <mergeCell ref="C61:E61"/>
    <mergeCell ref="A62:H62"/>
    <mergeCell ref="C63:E63"/>
    <mergeCell ref="C64:E64"/>
    <mergeCell ref="C65:E65"/>
    <mergeCell ref="C66:E66"/>
    <mergeCell ref="A67:H67"/>
    <mergeCell ref="A68:H68"/>
    <mergeCell ref="A69:H69"/>
    <mergeCell ref="A70:F70"/>
    <mergeCell ref="A71:H71"/>
    <mergeCell ref="C72:E72"/>
    <mergeCell ref="C73:E73"/>
    <mergeCell ref="C74:E74"/>
    <mergeCell ref="C75:E75"/>
    <mergeCell ref="C76:E76"/>
    <mergeCell ref="C77:E77"/>
    <mergeCell ref="C78:E78"/>
    <mergeCell ref="C79:E79"/>
    <mergeCell ref="C80:E80"/>
    <mergeCell ref="C81:E81"/>
    <mergeCell ref="C82:E82"/>
    <mergeCell ref="C83:E83"/>
    <mergeCell ref="C84:E84"/>
    <mergeCell ref="A85:H85"/>
    <mergeCell ref="A86:H86"/>
    <mergeCell ref="A87:H87"/>
    <mergeCell ref="A88:H88"/>
    <mergeCell ref="A89:F89"/>
    <mergeCell ref="C90:E90"/>
    <mergeCell ref="C91:E91"/>
    <mergeCell ref="C92:E92"/>
    <mergeCell ref="C93:E93"/>
    <mergeCell ref="C94:E94"/>
    <mergeCell ref="C95:E95"/>
    <mergeCell ref="C96:E96"/>
    <mergeCell ref="C97:E97"/>
    <mergeCell ref="A98:H98"/>
    <mergeCell ref="A99:H99"/>
    <mergeCell ref="A100:H100"/>
    <mergeCell ref="A101:F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C120:D120"/>
    <mergeCell ref="C121:D121"/>
    <mergeCell ref="A122:H122"/>
    <mergeCell ref="A123:H123"/>
    <mergeCell ref="A125:F125"/>
    <mergeCell ref="C126:E126"/>
    <mergeCell ref="C127:E127"/>
    <mergeCell ref="C128:E128"/>
    <mergeCell ref="C129:E129"/>
    <mergeCell ref="A130:H130"/>
    <mergeCell ref="A131:H131"/>
    <mergeCell ref="A132:F132"/>
    <mergeCell ref="C133:E133"/>
    <mergeCell ref="C134:E134"/>
    <mergeCell ref="C135:E135"/>
    <mergeCell ref="A136:H136"/>
    <mergeCell ref="A138:H138"/>
    <mergeCell ref="A139:F139"/>
    <mergeCell ref="C140:E140"/>
    <mergeCell ref="C141:E141"/>
    <mergeCell ref="A142:H142"/>
    <mergeCell ref="A143:H143"/>
    <mergeCell ref="A144:H144"/>
    <mergeCell ref="A145:H145"/>
    <mergeCell ref="C146:E146"/>
    <mergeCell ref="C147:E147"/>
    <mergeCell ref="C148:E148"/>
    <mergeCell ref="C149:E149"/>
    <mergeCell ref="C150:E150"/>
    <mergeCell ref="C151:E151"/>
    <mergeCell ref="C152:E152"/>
    <mergeCell ref="C153:E153"/>
    <mergeCell ref="C154:E154"/>
    <mergeCell ref="A155:H155"/>
    <mergeCell ref="A157:H157"/>
    <mergeCell ref="A158:H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C177:E177"/>
    <mergeCell ref="C178:E178"/>
    <mergeCell ref="A179:H179"/>
    <mergeCell ref="A180:H180"/>
    <mergeCell ref="A181:H181"/>
    <mergeCell ref="A182:H182"/>
    <mergeCell ref="C183:E183"/>
    <mergeCell ref="C184:E184"/>
    <mergeCell ref="C185:E185"/>
    <mergeCell ref="C186:E186"/>
    <mergeCell ref="C187:E187"/>
    <mergeCell ref="C188:E188"/>
    <mergeCell ref="C189:E189"/>
    <mergeCell ref="C190:E190"/>
    <mergeCell ref="C191:E191"/>
    <mergeCell ref="C192:E192"/>
    <mergeCell ref="C193:E193"/>
    <mergeCell ref="C194:E194"/>
    <mergeCell ref="C195:E195"/>
    <mergeCell ref="C196:E196"/>
    <mergeCell ref="C197:E197"/>
    <mergeCell ref="C198:E198"/>
    <mergeCell ref="C199:E199"/>
    <mergeCell ref="C200:E200"/>
    <mergeCell ref="C201:E201"/>
    <mergeCell ref="C202:E202"/>
    <mergeCell ref="C203:E203"/>
    <mergeCell ref="C204:E204"/>
    <mergeCell ref="C205:E205"/>
    <mergeCell ref="C206:E206"/>
    <mergeCell ref="C207:E207"/>
    <mergeCell ref="C208:E208"/>
    <mergeCell ref="C209:E209"/>
    <mergeCell ref="A210:H210"/>
    <mergeCell ref="A211:H211"/>
    <mergeCell ref="A212:H212"/>
    <mergeCell ref="A213:H213"/>
    <mergeCell ref="A214:H214"/>
    <mergeCell ref="A215:H215"/>
    <mergeCell ref="A217:H217"/>
    <mergeCell ref="C218:E218"/>
    <mergeCell ref="C219:E219"/>
    <mergeCell ref="C220:E220"/>
    <mergeCell ref="A221:H221"/>
    <mergeCell ref="A224:H224"/>
    <mergeCell ref="A225:H225"/>
    <mergeCell ref="A226:E226"/>
    <mergeCell ref="A227:H227"/>
    <mergeCell ref="C228:E228"/>
    <mergeCell ref="C229:E229"/>
    <mergeCell ref="C230:E230"/>
    <mergeCell ref="C231:E231"/>
    <mergeCell ref="C232:E232"/>
    <mergeCell ref="C233:E233"/>
    <mergeCell ref="C234:E234"/>
    <mergeCell ref="C235:E235"/>
    <mergeCell ref="A236:H236"/>
    <mergeCell ref="A240:H240"/>
    <mergeCell ref="A241:H241"/>
    <mergeCell ref="A242:H242"/>
    <mergeCell ref="C243:E243"/>
    <mergeCell ref="C244:E244"/>
    <mergeCell ref="C245:E245"/>
    <mergeCell ref="C246:E246"/>
    <mergeCell ref="A247:H247"/>
    <mergeCell ref="A251:H251"/>
    <mergeCell ref="A252:H252"/>
    <mergeCell ref="C253:E253"/>
    <mergeCell ref="C254:E254"/>
    <mergeCell ref="C255:E255"/>
    <mergeCell ref="C256:E256"/>
    <mergeCell ref="A257:H257"/>
    <mergeCell ref="A260:H260"/>
    <mergeCell ref="A261:H261"/>
    <mergeCell ref="C263:E263"/>
    <mergeCell ref="C264:E264"/>
    <mergeCell ref="C265:E265"/>
    <mergeCell ref="C266:E266"/>
    <mergeCell ref="A267:H267"/>
    <mergeCell ref="A271:H271"/>
    <mergeCell ref="A272:H272"/>
    <mergeCell ref="C273:E273"/>
    <mergeCell ref="C274:E274"/>
    <mergeCell ref="C275:E275"/>
    <mergeCell ref="C276:E276"/>
    <mergeCell ref="C277:E277"/>
    <mergeCell ref="C278:E278"/>
    <mergeCell ref="C279:E279"/>
    <mergeCell ref="C280:E280"/>
    <mergeCell ref="C281:E281"/>
    <mergeCell ref="C282:E282"/>
    <mergeCell ref="C283:E283"/>
    <mergeCell ref="C284:E284"/>
    <mergeCell ref="C285:E285"/>
    <mergeCell ref="C286:E286"/>
    <mergeCell ref="C287:E287"/>
    <mergeCell ref="C288:E288"/>
    <mergeCell ref="C289:E289"/>
    <mergeCell ref="C290:E290"/>
    <mergeCell ref="C291:E291"/>
    <mergeCell ref="C292:E292"/>
    <mergeCell ref="C293:E293"/>
    <mergeCell ref="C294:E294"/>
    <mergeCell ref="C295:E295"/>
    <mergeCell ref="A296:H296"/>
    <mergeCell ref="A297:H297"/>
    <mergeCell ref="A298:H298"/>
    <mergeCell ref="C300:E300"/>
    <mergeCell ref="C301:E301"/>
    <mergeCell ref="C302:E302"/>
    <mergeCell ref="C303:E303"/>
    <mergeCell ref="C304:E304"/>
    <mergeCell ref="C305:E305"/>
    <mergeCell ref="C306:E306"/>
    <mergeCell ref="C307:E307"/>
    <mergeCell ref="C308:E308"/>
    <mergeCell ref="C309:E309"/>
    <mergeCell ref="C310:E310"/>
    <mergeCell ref="A311:H311"/>
    <mergeCell ref="A312:H312"/>
    <mergeCell ref="A313:H313"/>
    <mergeCell ref="A314:H314"/>
    <mergeCell ref="A315:F315"/>
    <mergeCell ref="C316:E316"/>
    <mergeCell ref="C317:E317"/>
    <mergeCell ref="C318:E318"/>
    <mergeCell ref="C319:E319"/>
    <mergeCell ref="C320:E320"/>
    <mergeCell ref="C321:E321"/>
    <mergeCell ref="C322:E322"/>
    <mergeCell ref="C323:E323"/>
    <mergeCell ref="C324:E324"/>
    <mergeCell ref="C325:E325"/>
    <mergeCell ref="A326:H326"/>
    <mergeCell ref="A328:H328"/>
    <mergeCell ref="A329:H329"/>
    <mergeCell ref="A330:F330"/>
    <mergeCell ref="C331:D331"/>
    <mergeCell ref="C332:D332"/>
    <mergeCell ref="C333:D333"/>
    <mergeCell ref="C334:D334"/>
    <mergeCell ref="A336:H336"/>
    <mergeCell ref="A337:F337"/>
    <mergeCell ref="C338:D338"/>
    <mergeCell ref="C339:D339"/>
    <mergeCell ref="C340:D340"/>
    <mergeCell ref="C341:D341"/>
    <mergeCell ref="C342:D342"/>
    <mergeCell ref="C343:D343"/>
    <mergeCell ref="C344:D344"/>
    <mergeCell ref="C345:D345"/>
    <mergeCell ref="C346:D346"/>
    <mergeCell ref="C347:D347"/>
    <mergeCell ref="A353:H353"/>
    <mergeCell ref="C354:D354"/>
    <mergeCell ref="C355:D355"/>
    <mergeCell ref="C356:D356"/>
    <mergeCell ref="C357:D357"/>
    <mergeCell ref="C358:D358"/>
    <mergeCell ref="C359:D359"/>
    <mergeCell ref="C360:D360"/>
    <mergeCell ref="C361:D361"/>
    <mergeCell ref="C362:D362"/>
    <mergeCell ref="A363:H363"/>
    <mergeCell ref="A367:H367"/>
    <mergeCell ref="C368:D368"/>
    <mergeCell ref="C369:D369"/>
    <mergeCell ref="C370:D370"/>
    <mergeCell ref="C371:D371"/>
    <mergeCell ref="C372:D372"/>
    <mergeCell ref="C373:D373"/>
    <mergeCell ref="A374:H374"/>
    <mergeCell ref="A375:H375"/>
    <mergeCell ref="A377:H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C394:D394"/>
    <mergeCell ref="C395:D395"/>
    <mergeCell ref="C396:D396"/>
    <mergeCell ref="C397:D397"/>
    <mergeCell ref="C398:D398"/>
    <mergeCell ref="C399:D399"/>
    <mergeCell ref="C400:D400"/>
    <mergeCell ref="C401:D401"/>
    <mergeCell ref="A403:H403"/>
    <mergeCell ref="C415:D415"/>
    <mergeCell ref="C416:D416"/>
    <mergeCell ref="C417:D417"/>
    <mergeCell ref="C418:D418"/>
    <mergeCell ref="C419:D419"/>
    <mergeCell ref="A420:H420"/>
    <mergeCell ref="A424:H424"/>
    <mergeCell ref="C425:D425"/>
    <mergeCell ref="C426:D426"/>
    <mergeCell ref="C427:D427"/>
    <mergeCell ref="C428:D428"/>
    <mergeCell ref="C429:D429"/>
    <mergeCell ref="C430:D430"/>
    <mergeCell ref="C431:D431"/>
    <mergeCell ref="C432:D432"/>
    <mergeCell ref="C433:D433"/>
    <mergeCell ref="C434:D434"/>
    <mergeCell ref="C435:D435"/>
    <mergeCell ref="C436:D436"/>
    <mergeCell ref="C437:D437"/>
    <mergeCell ref="C438:D438"/>
    <mergeCell ref="C439:D439"/>
    <mergeCell ref="C440:D440"/>
    <mergeCell ref="C441:D441"/>
    <mergeCell ref="C442:D442"/>
    <mergeCell ref="C443:D443"/>
    <mergeCell ref="C453:D453"/>
    <mergeCell ref="C454:D454"/>
    <mergeCell ref="C455:D455"/>
    <mergeCell ref="C456:D456"/>
    <mergeCell ref="C457:D457"/>
    <mergeCell ref="A459:H459"/>
    <mergeCell ref="A464:H464"/>
    <mergeCell ref="C444:D444"/>
    <mergeCell ref="C445:D445"/>
    <mergeCell ref="C446:D446"/>
    <mergeCell ref="C447:D447"/>
    <mergeCell ref="C448:D448"/>
    <mergeCell ref="C449:D449"/>
    <mergeCell ref="C450:D450"/>
    <mergeCell ref="C451:D451"/>
    <mergeCell ref="C452:D452"/>
    <mergeCell ref="C465:D465"/>
    <mergeCell ref="C466:D466"/>
    <mergeCell ref="C467:D467"/>
    <mergeCell ref="C468:D468"/>
    <mergeCell ref="C469:D469"/>
    <mergeCell ref="C470:D470"/>
    <mergeCell ref="C471:D471"/>
    <mergeCell ref="C472:D472"/>
    <mergeCell ref="C473:D473"/>
    <mergeCell ref="C474:D474"/>
    <mergeCell ref="A475:H475"/>
    <mergeCell ref="A476:H476"/>
    <mergeCell ref="A480:H480"/>
    <mergeCell ref="C481:D481"/>
    <mergeCell ref="C482:D482"/>
    <mergeCell ref="C483:D483"/>
    <mergeCell ref="A484:H484"/>
    <mergeCell ref="A486:H486"/>
    <mergeCell ref="C488:D488"/>
    <mergeCell ref="C489:D489"/>
    <mergeCell ref="C490:D490"/>
    <mergeCell ref="C491:D491"/>
    <mergeCell ref="C492:D492"/>
    <mergeCell ref="C493:D493"/>
    <mergeCell ref="C494:D494"/>
    <mergeCell ref="C495:D495"/>
    <mergeCell ref="C496:D496"/>
    <mergeCell ref="C497:D497"/>
    <mergeCell ref="C498:D498"/>
    <mergeCell ref="A500:H500"/>
    <mergeCell ref="C503:D503"/>
    <mergeCell ref="C504:D504"/>
    <mergeCell ref="C505:D505"/>
    <mergeCell ref="C506:D506"/>
    <mergeCell ref="C507:D507"/>
    <mergeCell ref="C508:D508"/>
    <mergeCell ref="C509:D509"/>
    <mergeCell ref="C510:D510"/>
    <mergeCell ref="C511:D511"/>
    <mergeCell ref="C512:D512"/>
    <mergeCell ref="C513:D513"/>
    <mergeCell ref="C514:D514"/>
    <mergeCell ref="C515:D515"/>
    <mergeCell ref="A516:H516"/>
    <mergeCell ref="A517:H517"/>
    <mergeCell ref="A518:H518"/>
    <mergeCell ref="A545:H545"/>
    <mergeCell ref="A556:H556"/>
    <mergeCell ref="C558:D558"/>
    <mergeCell ref="C559:D559"/>
    <mergeCell ref="C560:D560"/>
    <mergeCell ref="C561:D561"/>
    <mergeCell ref="C562:D562"/>
    <mergeCell ref="C563:D563"/>
    <mergeCell ref="C564:D564"/>
    <mergeCell ref="C582:D582"/>
    <mergeCell ref="C565:D565"/>
    <mergeCell ref="C566:D566"/>
    <mergeCell ref="C567:D567"/>
    <mergeCell ref="C568:D568"/>
    <mergeCell ref="C569:D569"/>
    <mergeCell ref="C570:D570"/>
    <mergeCell ref="C571:D571"/>
    <mergeCell ref="C572:D572"/>
    <mergeCell ref="C573:D573"/>
    <mergeCell ref="C592:D592"/>
    <mergeCell ref="C593:D593"/>
    <mergeCell ref="C594:D594"/>
    <mergeCell ref="C595:D595"/>
    <mergeCell ref="A596:H596"/>
    <mergeCell ref="A599:H599"/>
    <mergeCell ref="F2:H4"/>
    <mergeCell ref="C583:D583"/>
    <mergeCell ref="C584:D584"/>
    <mergeCell ref="C585:D585"/>
    <mergeCell ref="C586:D586"/>
    <mergeCell ref="C587:D587"/>
    <mergeCell ref="C588:D588"/>
    <mergeCell ref="C589:D589"/>
    <mergeCell ref="C590:D590"/>
    <mergeCell ref="C591:D591"/>
    <mergeCell ref="C574:D574"/>
    <mergeCell ref="C575:D575"/>
    <mergeCell ref="C576:D576"/>
    <mergeCell ref="C577:D577"/>
    <mergeCell ref="C578:D578"/>
    <mergeCell ref="C579:D579"/>
    <mergeCell ref="C580:D580"/>
    <mergeCell ref="C581:D581"/>
  </mergeCells>
  <phoneticPr fontId="175" type="noConversion"/>
  <conditionalFormatting sqref="B11 C434:C443 A434:A443 I426:L448 E429:H432 A429:A432 C429:C432 A505 E504:E515 J501:L516 B521:B526 A522:A527 G523:H527 F525:F527 J518:L531 C524:D527 I456:I592 B457:C457 J456:L461 E434:H446 C455:C456">
    <cfRule type="cellIs" dxfId="1789" priority="2740" stopIfTrue="1" operator="equal">
      <formula>"(空白)"</formula>
    </cfRule>
    <cfRule type="cellIs" dxfId="1788" priority="2741" stopIfTrue="1" operator="equal">
      <formula>"/"</formula>
    </cfRule>
    <cfRule type="cellIs" dxfId="1787" priority="2742" stopIfTrue="1" operator="equal">
      <formula>0</formula>
    </cfRule>
  </conditionalFormatting>
  <conditionalFormatting sqref="F18">
    <cfRule type="cellIs" dxfId="1786" priority="12811" stopIfTrue="1" operator="equal">
      <formula>"(空白)"</formula>
    </cfRule>
    <cfRule type="cellIs" dxfId="1785" priority="12812" stopIfTrue="1" operator="equal">
      <formula>"/"</formula>
    </cfRule>
    <cfRule type="cellIs" dxfId="1784" priority="12813" stopIfTrue="1" operator="equal">
      <formula>0</formula>
    </cfRule>
  </conditionalFormatting>
  <conditionalFormatting sqref="A21">
    <cfRule type="cellIs" dxfId="1783" priority="4411" stopIfTrue="1" operator="equal">
      <formula>"(空白)"</formula>
    </cfRule>
    <cfRule type="cellIs" dxfId="1782" priority="4412" stopIfTrue="1" operator="equal">
      <formula>"/"</formula>
    </cfRule>
    <cfRule type="cellIs" dxfId="1781" priority="4413" stopIfTrue="1" operator="equal">
      <formula>0</formula>
    </cfRule>
  </conditionalFormatting>
  <conditionalFormatting sqref="B21">
    <cfRule type="cellIs" dxfId="1780" priority="4399" stopIfTrue="1" operator="equal">
      <formula>"(空白)"</formula>
    </cfRule>
    <cfRule type="cellIs" dxfId="1779" priority="4400" stopIfTrue="1" operator="equal">
      <formula>"/"</formula>
    </cfRule>
    <cfRule type="cellIs" dxfId="1778" priority="4401" stopIfTrue="1" operator="equal">
      <formula>0</formula>
    </cfRule>
  </conditionalFormatting>
  <conditionalFormatting sqref="F21">
    <cfRule type="cellIs" dxfId="1777" priority="4405" stopIfTrue="1" operator="equal">
      <formula>"(空白)"</formula>
    </cfRule>
    <cfRule type="cellIs" dxfId="1776" priority="4406" stopIfTrue="1" operator="equal">
      <formula>"/"</formula>
    </cfRule>
    <cfRule type="cellIs" dxfId="1775" priority="4407" stopIfTrue="1" operator="equal">
      <formula>0</formula>
    </cfRule>
  </conditionalFormatting>
  <conditionalFormatting sqref="G21">
    <cfRule type="cellIs" dxfId="1774" priority="4396" stopIfTrue="1" operator="equal">
      <formula>"(空白)"</formula>
    </cfRule>
    <cfRule type="cellIs" dxfId="1773" priority="4397" stopIfTrue="1" operator="equal">
      <formula>"/"</formula>
    </cfRule>
    <cfRule type="cellIs" dxfId="1772" priority="4398" stopIfTrue="1" operator="equal">
      <formula>0</formula>
    </cfRule>
  </conditionalFormatting>
  <conditionalFormatting sqref="H21">
    <cfRule type="cellIs" dxfId="1771" priority="4393" stopIfTrue="1" operator="equal">
      <formula>"(空白)"</formula>
    </cfRule>
    <cfRule type="cellIs" dxfId="1770" priority="4394" stopIfTrue="1" operator="equal">
      <formula>"/"</formula>
    </cfRule>
    <cfRule type="cellIs" dxfId="1769" priority="4395" stopIfTrue="1" operator="equal">
      <formula>0</formula>
    </cfRule>
  </conditionalFormatting>
  <conditionalFormatting sqref="I21:L21">
    <cfRule type="cellIs" dxfId="1768" priority="4408" stopIfTrue="1" operator="equal">
      <formula>"(空白)"</formula>
    </cfRule>
    <cfRule type="cellIs" dxfId="1767" priority="4409" stopIfTrue="1" operator="equal">
      <formula>"/"</formula>
    </cfRule>
    <cfRule type="cellIs" dxfId="1766" priority="4410" stopIfTrue="1" operator="equal">
      <formula>0</formula>
    </cfRule>
  </conditionalFormatting>
  <conditionalFormatting sqref="M21:N21">
    <cfRule type="cellIs" dxfId="1765" priority="4402" stopIfTrue="1" operator="equal">
      <formula>"(空白)"</formula>
    </cfRule>
    <cfRule type="cellIs" dxfId="1764" priority="4403" stopIfTrue="1" operator="equal">
      <formula>"/"</formula>
    </cfRule>
    <cfRule type="cellIs" dxfId="1763" priority="4404" stopIfTrue="1" operator="equal">
      <formula>0</formula>
    </cfRule>
  </conditionalFormatting>
  <conditionalFormatting sqref="A26:H26">
    <cfRule type="cellIs" dxfId="1762" priority="20209" stopIfTrue="1" operator="equal">
      <formula>"(空白)"</formula>
    </cfRule>
    <cfRule type="cellIs" dxfId="1761" priority="20210" stopIfTrue="1" operator="equal">
      <formula>"/"</formula>
    </cfRule>
    <cfRule type="cellIs" dxfId="1760" priority="20211" stopIfTrue="1" operator="equal">
      <formula>0</formula>
    </cfRule>
  </conditionalFormatting>
  <conditionalFormatting sqref="K29:L29">
    <cfRule type="cellIs" dxfId="1759" priority="5659" stopIfTrue="1" operator="equal">
      <formula>"(空白)"</formula>
    </cfRule>
    <cfRule type="cellIs" dxfId="1758" priority="5660" stopIfTrue="1" operator="equal">
      <formula>"/"</formula>
    </cfRule>
    <cfRule type="cellIs" dxfId="1757" priority="5661" stopIfTrue="1" operator="equal">
      <formula>0</formula>
    </cfRule>
  </conditionalFormatting>
  <conditionalFormatting sqref="F31">
    <cfRule type="cellIs" dxfId="1756" priority="13393" stopIfTrue="1" operator="equal">
      <formula>"(空白)"</formula>
    </cfRule>
    <cfRule type="cellIs" dxfId="1755" priority="13394" stopIfTrue="1" operator="equal">
      <formula>"/"</formula>
    </cfRule>
    <cfRule type="cellIs" dxfId="1754" priority="13395" stopIfTrue="1" operator="equal">
      <formula>0</formula>
    </cfRule>
  </conditionalFormatting>
  <conditionalFormatting sqref="B33">
    <cfRule type="cellIs" dxfId="1753" priority="3595" stopIfTrue="1" operator="equal">
      <formula>"(空白)"</formula>
    </cfRule>
    <cfRule type="cellIs" dxfId="1752" priority="3596" stopIfTrue="1" operator="equal">
      <formula>"/"</formula>
    </cfRule>
    <cfRule type="cellIs" dxfId="1751" priority="3597" stopIfTrue="1" operator="equal">
      <formula>0</formula>
    </cfRule>
  </conditionalFormatting>
  <conditionalFormatting sqref="F33">
    <cfRule type="cellIs" dxfId="1750" priority="12808" stopIfTrue="1" operator="equal">
      <formula>"(空白)"</formula>
    </cfRule>
    <cfRule type="cellIs" dxfId="1749" priority="12809" stopIfTrue="1" operator="equal">
      <formula>"/"</formula>
    </cfRule>
    <cfRule type="cellIs" dxfId="1748" priority="12810" stopIfTrue="1" operator="equal">
      <formula>0</formula>
    </cfRule>
  </conditionalFormatting>
  <conditionalFormatting sqref="A34:H34">
    <cfRule type="cellIs" dxfId="1747" priority="3682" stopIfTrue="1" operator="equal">
      <formula>"(空白)"</formula>
    </cfRule>
    <cfRule type="cellIs" dxfId="1746" priority="3683" stopIfTrue="1" operator="equal">
      <formula>"/"</formula>
    </cfRule>
    <cfRule type="cellIs" dxfId="1745" priority="3684" stopIfTrue="1" operator="equal">
      <formula>0</formula>
    </cfRule>
  </conditionalFormatting>
  <conditionalFormatting sqref="A35">
    <cfRule type="cellIs" dxfId="1744" priority="10156" stopIfTrue="1" operator="equal">
      <formula>"(空白)"</formula>
    </cfRule>
    <cfRule type="cellIs" dxfId="1743" priority="10157" stopIfTrue="1" operator="equal">
      <formula>"/"</formula>
    </cfRule>
    <cfRule type="cellIs" dxfId="1742" priority="10158" stopIfTrue="1" operator="equal">
      <formula>0</formula>
    </cfRule>
  </conditionalFormatting>
  <conditionalFormatting sqref="A36:H36">
    <cfRule type="cellIs" dxfId="1741" priority="15256" stopIfTrue="1" operator="equal">
      <formula>"(空白)"</formula>
    </cfRule>
    <cfRule type="cellIs" dxfId="1740" priority="15257" stopIfTrue="1" operator="equal">
      <formula>"/"</formula>
    </cfRule>
    <cfRule type="cellIs" dxfId="1739" priority="15258" stopIfTrue="1" operator="equal">
      <formula>0</formula>
    </cfRule>
  </conditionalFormatting>
  <conditionalFormatting sqref="A37">
    <cfRule type="cellIs" dxfId="1738" priority="19924" stopIfTrue="1" operator="equal">
      <formula>"(空白)"</formula>
    </cfRule>
    <cfRule type="cellIs" dxfId="1737" priority="19925" stopIfTrue="1" operator="equal">
      <formula>"/"</formula>
    </cfRule>
    <cfRule type="cellIs" dxfId="1736" priority="19926" stopIfTrue="1" operator="equal">
      <formula>0</formula>
    </cfRule>
  </conditionalFormatting>
  <conditionalFormatting sqref="A38:H38">
    <cfRule type="cellIs" dxfId="1735" priority="19927" stopIfTrue="1" operator="equal">
      <formula>"(空白)"</formula>
    </cfRule>
    <cfRule type="cellIs" dxfId="1734" priority="19928" stopIfTrue="1" operator="equal">
      <formula>"/"</formula>
    </cfRule>
    <cfRule type="cellIs" dxfId="1733" priority="19929" stopIfTrue="1" operator="equal">
      <formula>0</formula>
    </cfRule>
  </conditionalFormatting>
  <conditionalFormatting sqref="K42:L42">
    <cfRule type="cellIs" dxfId="1732" priority="5656" stopIfTrue="1" operator="equal">
      <formula>"(空白)"</formula>
    </cfRule>
    <cfRule type="cellIs" dxfId="1731" priority="5657" stopIfTrue="1" operator="equal">
      <formula>"/"</formula>
    </cfRule>
    <cfRule type="cellIs" dxfId="1730" priority="5658" stopIfTrue="1" operator="equal">
      <formula>0</formula>
    </cfRule>
  </conditionalFormatting>
  <conditionalFormatting sqref="N43">
    <cfRule type="cellIs" dxfId="1729" priority="5734" stopIfTrue="1" operator="equal">
      <formula>"(空白)"</formula>
    </cfRule>
    <cfRule type="cellIs" dxfId="1728" priority="5735" stopIfTrue="1" operator="equal">
      <formula>"/"</formula>
    </cfRule>
    <cfRule type="cellIs" dxfId="1727" priority="5736" stopIfTrue="1" operator="equal">
      <formula>0</formula>
    </cfRule>
  </conditionalFormatting>
  <conditionalFormatting sqref="N45">
    <cfRule type="cellIs" dxfId="1726" priority="5731" stopIfTrue="1" operator="equal">
      <formula>"(空白)"</formula>
    </cfRule>
    <cfRule type="cellIs" dxfId="1725" priority="5732" stopIfTrue="1" operator="equal">
      <formula>"/"</formula>
    </cfRule>
    <cfRule type="cellIs" dxfId="1724" priority="5733" stopIfTrue="1" operator="equal">
      <formula>0</formula>
    </cfRule>
  </conditionalFormatting>
  <conditionalFormatting sqref="A46">
    <cfRule type="cellIs" dxfId="1723" priority="10153" stopIfTrue="1" operator="equal">
      <formula>"(空白)"</formula>
    </cfRule>
    <cfRule type="cellIs" dxfId="1722" priority="10154" stopIfTrue="1" operator="equal">
      <formula>"/"</formula>
    </cfRule>
    <cfRule type="cellIs" dxfId="1721" priority="10155" stopIfTrue="1" operator="equal">
      <formula>0</formula>
    </cfRule>
  </conditionalFormatting>
  <conditionalFormatting sqref="K50:L50">
    <cfRule type="cellIs" dxfId="1720" priority="5653" stopIfTrue="1" operator="equal">
      <formula>"(空白)"</formula>
    </cfRule>
    <cfRule type="cellIs" dxfId="1719" priority="5654" stopIfTrue="1" operator="equal">
      <formula>"/"</formula>
    </cfRule>
    <cfRule type="cellIs" dxfId="1718" priority="5655" stopIfTrue="1" operator="equal">
      <formula>0</formula>
    </cfRule>
  </conditionalFormatting>
  <conditionalFormatting sqref="A61">
    <cfRule type="cellIs" dxfId="1717" priority="16777" stopIfTrue="1" operator="equal">
      <formula>"(空白)"</formula>
    </cfRule>
    <cfRule type="cellIs" dxfId="1716" priority="16778" stopIfTrue="1" operator="equal">
      <formula>"/"</formula>
    </cfRule>
    <cfRule type="cellIs" dxfId="1715" priority="16779" stopIfTrue="1" operator="equal">
      <formula>0</formula>
    </cfRule>
  </conditionalFormatting>
  <conditionalFormatting sqref="G63">
    <cfRule type="cellIs" dxfId="1714" priority="9745" stopIfTrue="1" operator="equal">
      <formula>"(空白)"</formula>
    </cfRule>
    <cfRule type="cellIs" dxfId="1713" priority="9746" stopIfTrue="1" operator="equal">
      <formula>"/"</formula>
    </cfRule>
    <cfRule type="cellIs" dxfId="1712" priority="9747" stopIfTrue="1" operator="equal">
      <formula>0</formula>
    </cfRule>
  </conditionalFormatting>
  <conditionalFormatting sqref="N63">
    <cfRule type="cellIs" dxfId="1711" priority="5728" stopIfTrue="1" operator="equal">
      <formula>"(空白)"</formula>
    </cfRule>
    <cfRule type="cellIs" dxfId="1710" priority="5729" stopIfTrue="1" operator="equal">
      <formula>"/"</formula>
    </cfRule>
    <cfRule type="cellIs" dxfId="1709" priority="5730" stopIfTrue="1" operator="equal">
      <formula>0</formula>
    </cfRule>
  </conditionalFormatting>
  <conditionalFormatting sqref="A67">
    <cfRule type="cellIs" dxfId="1708" priority="10150" stopIfTrue="1" operator="equal">
      <formula>"(空白)"</formula>
    </cfRule>
    <cfRule type="cellIs" dxfId="1707" priority="10151" stopIfTrue="1" operator="equal">
      <formula>"/"</formula>
    </cfRule>
    <cfRule type="cellIs" dxfId="1706" priority="10152" stopIfTrue="1" operator="equal">
      <formula>0</formula>
    </cfRule>
  </conditionalFormatting>
  <conditionalFormatting sqref="A69:H69">
    <cfRule type="cellIs" dxfId="1705" priority="3817" stopIfTrue="1" operator="equal">
      <formula>"(空白)"</formula>
    </cfRule>
    <cfRule type="cellIs" dxfId="1704" priority="3818" stopIfTrue="1" operator="equal">
      <formula>"/"</formula>
    </cfRule>
    <cfRule type="cellIs" dxfId="1703" priority="3819" stopIfTrue="1" operator="equal">
      <formula>0</formula>
    </cfRule>
  </conditionalFormatting>
  <conditionalFormatting sqref="K72:L72">
    <cfRule type="cellIs" dxfId="1702" priority="5650" stopIfTrue="1" operator="equal">
      <formula>"(空白)"</formula>
    </cfRule>
    <cfRule type="cellIs" dxfId="1701" priority="5651" stopIfTrue="1" operator="equal">
      <formula>"/"</formula>
    </cfRule>
    <cfRule type="cellIs" dxfId="1700" priority="5652" stopIfTrue="1" operator="equal">
      <formula>0</formula>
    </cfRule>
  </conditionalFormatting>
  <conditionalFormatting sqref="B79">
    <cfRule type="cellIs" dxfId="1699" priority="3928" stopIfTrue="1" operator="equal">
      <formula>"(空白)"</formula>
    </cfRule>
    <cfRule type="cellIs" dxfId="1698" priority="3929" stopIfTrue="1" operator="equal">
      <formula>"/"</formula>
    </cfRule>
    <cfRule type="cellIs" dxfId="1697" priority="3930" stopIfTrue="1" operator="equal">
      <formula>0</formula>
    </cfRule>
  </conditionalFormatting>
  <conditionalFormatting sqref="F80">
    <cfRule type="cellIs" dxfId="1696" priority="20227" stopIfTrue="1" operator="equal">
      <formula>"(空白)"</formula>
    </cfRule>
    <cfRule type="cellIs" dxfId="1695" priority="20228" stopIfTrue="1" operator="equal">
      <formula>"/"</formula>
    </cfRule>
    <cfRule type="cellIs" dxfId="1694" priority="20229" stopIfTrue="1" operator="equal">
      <formula>0</formula>
    </cfRule>
  </conditionalFormatting>
  <conditionalFormatting sqref="F82 E526:E527">
    <cfRule type="cellIs" dxfId="1693" priority="9205" stopIfTrue="1" operator="equal">
      <formula>"(空白)"</formula>
    </cfRule>
    <cfRule type="cellIs" dxfId="1692" priority="9206" stopIfTrue="1" operator="equal">
      <formula>"/"</formula>
    </cfRule>
    <cfRule type="cellIs" dxfId="1691" priority="9207" stopIfTrue="1" operator="equal">
      <formula>0</formula>
    </cfRule>
    <cfRule type="cellIs" dxfId="1690" priority="9208" stopIfTrue="1" operator="equal">
      <formula>"(空白)"</formula>
    </cfRule>
    <cfRule type="cellIs" dxfId="1689" priority="9209" stopIfTrue="1" operator="equal">
      <formula>"/"</formula>
    </cfRule>
    <cfRule type="cellIs" dxfId="1688" priority="9210" stopIfTrue="1" operator="equal">
      <formula>0</formula>
    </cfRule>
  </conditionalFormatting>
  <conditionalFormatting sqref="A85:H85">
    <cfRule type="cellIs" dxfId="1687" priority="3919" stopIfTrue="1" operator="equal">
      <formula>"(空白)"</formula>
    </cfRule>
    <cfRule type="cellIs" dxfId="1686" priority="3920" stopIfTrue="1" operator="equal">
      <formula>"/"</formula>
    </cfRule>
    <cfRule type="cellIs" dxfId="1685" priority="3921" stopIfTrue="1" operator="equal">
      <formula>0</formula>
    </cfRule>
  </conditionalFormatting>
  <conditionalFormatting sqref="I85:L85">
    <cfRule type="cellIs" dxfId="1684" priority="3922" stopIfTrue="1" operator="equal">
      <formula>"(空白)"</formula>
    </cfRule>
    <cfRule type="cellIs" dxfId="1683" priority="3923" stopIfTrue="1" operator="equal">
      <formula>"/"</formula>
    </cfRule>
    <cfRule type="cellIs" dxfId="1682" priority="3924" stopIfTrue="1" operator="equal">
      <formula>0</formula>
    </cfRule>
  </conditionalFormatting>
  <conditionalFormatting sqref="A87">
    <cfRule type="cellIs" dxfId="1681" priority="10006" stopIfTrue="1" operator="equal">
      <formula>"(空白)"</formula>
    </cfRule>
    <cfRule type="cellIs" dxfId="1680" priority="10007" stopIfTrue="1" operator="equal">
      <formula>"/"</formula>
    </cfRule>
    <cfRule type="cellIs" dxfId="1679" priority="10008" stopIfTrue="1" operator="equal">
      <formula>0</formula>
    </cfRule>
  </conditionalFormatting>
  <conditionalFormatting sqref="K90:L90">
    <cfRule type="cellIs" dxfId="1678" priority="5647" stopIfTrue="1" operator="equal">
      <formula>"(空白)"</formula>
    </cfRule>
    <cfRule type="cellIs" dxfId="1677" priority="5648" stopIfTrue="1" operator="equal">
      <formula>"/"</formula>
    </cfRule>
    <cfRule type="cellIs" dxfId="1676" priority="5649" stopIfTrue="1" operator="equal">
      <formula>0</formula>
    </cfRule>
  </conditionalFormatting>
  <conditionalFormatting sqref="B91">
    <cfRule type="cellIs" dxfId="1675" priority="3916" stopIfTrue="1" operator="equal">
      <formula>"(空白)"</formula>
    </cfRule>
    <cfRule type="cellIs" dxfId="1674" priority="3917" stopIfTrue="1" operator="equal">
      <formula>"/"</formula>
    </cfRule>
    <cfRule type="cellIs" dxfId="1673" priority="3918" stopIfTrue="1" operator="equal">
      <formula>0</formula>
    </cfRule>
  </conditionalFormatting>
  <conditionalFormatting sqref="B92">
    <cfRule type="cellIs" dxfId="1672" priority="2743" stopIfTrue="1" operator="equal">
      <formula>"(空白)"</formula>
    </cfRule>
    <cfRule type="cellIs" dxfId="1671" priority="2744" stopIfTrue="1" operator="equal">
      <formula>"/"</formula>
    </cfRule>
    <cfRule type="cellIs" dxfId="1670" priority="2745" stopIfTrue="1" operator="equal">
      <formula>0</formula>
    </cfRule>
  </conditionalFormatting>
  <conditionalFormatting sqref="F92">
    <cfRule type="cellIs" dxfId="1669" priority="2746" stopIfTrue="1" operator="equal">
      <formula>"(空白)"</formula>
    </cfRule>
    <cfRule type="cellIs" dxfId="1668" priority="2747" stopIfTrue="1" operator="equal">
      <formula>"/"</formula>
    </cfRule>
    <cfRule type="cellIs" dxfId="1667" priority="2748" stopIfTrue="1" operator="equal">
      <formula>0</formula>
    </cfRule>
  </conditionalFormatting>
  <conditionalFormatting sqref="G92:H92">
    <cfRule type="cellIs" dxfId="1666" priority="2749" stopIfTrue="1" operator="equal">
      <formula>"(空白)"</formula>
    </cfRule>
    <cfRule type="cellIs" dxfId="1665" priority="2750" stopIfTrue="1" operator="equal">
      <formula>"/"</formula>
    </cfRule>
    <cfRule type="cellIs" dxfId="1664" priority="2751" stopIfTrue="1" operator="equal">
      <formula>0</formula>
    </cfRule>
  </conditionalFormatting>
  <conditionalFormatting sqref="B93">
    <cfRule type="cellIs" dxfId="1663" priority="4210" stopIfTrue="1" operator="equal">
      <formula>"(空白)"</formula>
    </cfRule>
    <cfRule type="cellIs" dxfId="1662" priority="4211" stopIfTrue="1" operator="equal">
      <formula>"/"</formula>
    </cfRule>
    <cfRule type="cellIs" dxfId="1661" priority="4212" stopIfTrue="1" operator="equal">
      <formula>0</formula>
    </cfRule>
  </conditionalFormatting>
  <conditionalFormatting sqref="A96">
    <cfRule type="cellIs" dxfId="1660" priority="19930" stopIfTrue="1" operator="equal">
      <formula>"(空白)"</formula>
    </cfRule>
    <cfRule type="cellIs" dxfId="1659" priority="19931" stopIfTrue="1" operator="equal">
      <formula>"/"</formula>
    </cfRule>
    <cfRule type="cellIs" dxfId="1658" priority="19932" stopIfTrue="1" operator="equal">
      <formula>0</formula>
    </cfRule>
  </conditionalFormatting>
  <conditionalFormatting sqref="M96">
    <cfRule type="cellIs" dxfId="1657" priority="5827" stopIfTrue="1" operator="equal">
      <formula>"(空白)"</formula>
    </cfRule>
    <cfRule type="cellIs" dxfId="1656" priority="5828" stopIfTrue="1" operator="equal">
      <formula>"/"</formula>
    </cfRule>
    <cfRule type="cellIs" dxfId="1655" priority="5829" stopIfTrue="1" operator="equal">
      <formula>0</formula>
    </cfRule>
  </conditionalFormatting>
  <conditionalFormatting sqref="A98:H98">
    <cfRule type="cellIs" dxfId="1654" priority="3910" stopIfTrue="1" operator="equal">
      <formula>"(空白)"</formula>
    </cfRule>
    <cfRule type="cellIs" dxfId="1653" priority="3911" stopIfTrue="1" operator="equal">
      <formula>"/"</formula>
    </cfRule>
    <cfRule type="cellIs" dxfId="1652" priority="3912" stopIfTrue="1" operator="equal">
      <formula>0</formula>
    </cfRule>
  </conditionalFormatting>
  <conditionalFormatting sqref="I98:L98">
    <cfRule type="cellIs" dxfId="1651" priority="3913" stopIfTrue="1" operator="equal">
      <formula>"(空白)"</formula>
    </cfRule>
    <cfRule type="cellIs" dxfId="1650" priority="3914" stopIfTrue="1" operator="equal">
      <formula>"/"</formula>
    </cfRule>
    <cfRule type="cellIs" dxfId="1649" priority="3915" stopIfTrue="1" operator="equal">
      <formula>0</formula>
    </cfRule>
  </conditionalFormatting>
  <conditionalFormatting sqref="C102">
    <cfRule type="cellIs" dxfId="1648" priority="20071" stopIfTrue="1" operator="equal">
      <formula>"(空白)"</formula>
    </cfRule>
    <cfRule type="cellIs" dxfId="1647" priority="20072" stopIfTrue="1" operator="equal">
      <formula>"/"</formula>
    </cfRule>
    <cfRule type="cellIs" dxfId="1646" priority="20073" stopIfTrue="1" operator="equal">
      <formula>0</formula>
    </cfRule>
  </conditionalFormatting>
  <conditionalFormatting sqref="K102:L102">
    <cfRule type="cellIs" dxfId="1645" priority="5644" stopIfTrue="1" operator="equal">
      <formula>"(空白)"</formula>
    </cfRule>
    <cfRule type="cellIs" dxfId="1644" priority="5645" stopIfTrue="1" operator="equal">
      <formula>"/"</formula>
    </cfRule>
    <cfRule type="cellIs" dxfId="1643" priority="5646" stopIfTrue="1" operator="equal">
      <formula>0</formula>
    </cfRule>
  </conditionalFormatting>
  <conditionalFormatting sqref="B103">
    <cfRule type="cellIs" dxfId="1642" priority="3310" stopIfTrue="1" operator="equal">
      <formula>"(空白)"</formula>
    </cfRule>
    <cfRule type="cellIs" dxfId="1641" priority="3311" stopIfTrue="1" operator="equal">
      <formula>"/"</formula>
    </cfRule>
    <cfRule type="cellIs" dxfId="1640" priority="3312" stopIfTrue="1" operator="equal">
      <formula>0</formula>
    </cfRule>
  </conditionalFormatting>
  <conditionalFormatting sqref="C103">
    <cfRule type="cellIs" dxfId="1639" priority="20053" stopIfTrue="1" operator="equal">
      <formula>"(空白)"</formula>
    </cfRule>
    <cfRule type="cellIs" dxfId="1638" priority="20054" stopIfTrue="1" operator="equal">
      <formula>"/"</formula>
    </cfRule>
    <cfRule type="cellIs" dxfId="1637" priority="20055" stopIfTrue="1" operator="equal">
      <formula>0</formula>
    </cfRule>
  </conditionalFormatting>
  <conditionalFormatting sqref="F103">
    <cfRule type="cellIs" dxfId="1636" priority="2308" stopIfTrue="1" operator="equal">
      <formula>"(空白)"</formula>
    </cfRule>
    <cfRule type="cellIs" dxfId="1635" priority="2309" stopIfTrue="1" operator="equal">
      <formula>"/"</formula>
    </cfRule>
    <cfRule type="cellIs" dxfId="1634" priority="2310" stopIfTrue="1" operator="equal">
      <formula>0</formula>
    </cfRule>
  </conditionalFormatting>
  <conditionalFormatting sqref="N103">
    <cfRule type="cellIs" dxfId="1633" priority="5722" stopIfTrue="1" operator="equal">
      <formula>"(空白)"</formula>
    </cfRule>
    <cfRule type="cellIs" dxfId="1632" priority="5723" stopIfTrue="1" operator="equal">
      <formula>"/"</formula>
    </cfRule>
    <cfRule type="cellIs" dxfId="1631" priority="5724" stopIfTrue="1" operator="equal">
      <formula>0</formula>
    </cfRule>
  </conditionalFormatting>
  <conditionalFormatting sqref="B104">
    <cfRule type="cellIs" dxfId="1630" priority="2734" stopIfTrue="1" operator="equal">
      <formula>"(空白)"</formula>
    </cfRule>
    <cfRule type="cellIs" dxfId="1629" priority="2735" stopIfTrue="1" operator="equal">
      <formula>"/"</formula>
    </cfRule>
    <cfRule type="cellIs" dxfId="1628" priority="2736" stopIfTrue="1" operator="equal">
      <formula>0</formula>
    </cfRule>
  </conditionalFormatting>
  <conditionalFormatting sqref="C104">
    <cfRule type="cellIs" dxfId="1627" priority="20056" stopIfTrue="1" operator="equal">
      <formula>"(空白)"</formula>
    </cfRule>
    <cfRule type="cellIs" dxfId="1626" priority="20057" stopIfTrue="1" operator="equal">
      <formula>"/"</formula>
    </cfRule>
    <cfRule type="cellIs" dxfId="1625" priority="20058" stopIfTrue="1" operator="equal">
      <formula>0</formula>
    </cfRule>
  </conditionalFormatting>
  <conditionalFormatting sqref="C105">
    <cfRule type="cellIs" dxfId="1624" priority="20068" stopIfTrue="1" operator="equal">
      <formula>"(空白)"</formula>
    </cfRule>
    <cfRule type="cellIs" dxfId="1623" priority="20069" stopIfTrue="1" operator="equal">
      <formula>"/"</formula>
    </cfRule>
    <cfRule type="cellIs" dxfId="1622" priority="20070" stopIfTrue="1" operator="equal">
      <formula>0</formula>
    </cfRule>
  </conditionalFormatting>
  <conditionalFormatting sqref="C106">
    <cfRule type="cellIs" dxfId="1621" priority="20050" stopIfTrue="1" operator="equal">
      <formula>"(空白)"</formula>
    </cfRule>
    <cfRule type="cellIs" dxfId="1620" priority="20051" stopIfTrue="1" operator="equal">
      <formula>"/"</formula>
    </cfRule>
    <cfRule type="cellIs" dxfId="1619" priority="20052" stopIfTrue="1" operator="equal">
      <formula>0</formula>
    </cfRule>
  </conditionalFormatting>
  <conditionalFormatting sqref="C107">
    <cfRule type="cellIs" dxfId="1618" priority="20065" stopIfTrue="1" operator="equal">
      <formula>"(空白)"</formula>
    </cfRule>
    <cfRule type="cellIs" dxfId="1617" priority="20066" stopIfTrue="1" operator="equal">
      <formula>"/"</formula>
    </cfRule>
    <cfRule type="cellIs" dxfId="1616" priority="20067" stopIfTrue="1" operator="equal">
      <formula>0</formula>
    </cfRule>
  </conditionalFormatting>
  <conditionalFormatting sqref="C108">
    <cfRule type="cellIs" dxfId="1615" priority="20047" stopIfTrue="1" operator="equal">
      <formula>"(空白)"</formula>
    </cfRule>
    <cfRule type="cellIs" dxfId="1614" priority="20048" stopIfTrue="1" operator="equal">
      <formula>"/"</formula>
    </cfRule>
    <cfRule type="cellIs" dxfId="1613" priority="20049" stopIfTrue="1" operator="equal">
      <formula>0</formula>
    </cfRule>
  </conditionalFormatting>
  <conditionalFormatting sqref="C109">
    <cfRule type="cellIs" dxfId="1612" priority="20062" stopIfTrue="1" operator="equal">
      <formula>"(空白)"</formula>
    </cfRule>
    <cfRule type="cellIs" dxfId="1611" priority="20063" stopIfTrue="1" operator="equal">
      <formula>"/"</formula>
    </cfRule>
    <cfRule type="cellIs" dxfId="1610" priority="20064" stopIfTrue="1" operator="equal">
      <formula>0</formula>
    </cfRule>
  </conditionalFormatting>
  <conditionalFormatting sqref="M115">
    <cfRule type="cellIs" dxfId="1609" priority="5818" stopIfTrue="1" operator="equal">
      <formula>"(空白)"</formula>
    </cfRule>
    <cfRule type="cellIs" dxfId="1608" priority="5819" stopIfTrue="1" operator="equal">
      <formula>"/"</formula>
    </cfRule>
    <cfRule type="cellIs" dxfId="1607" priority="5820" stopIfTrue="1" operator="equal">
      <formula>0</formula>
    </cfRule>
  </conditionalFormatting>
  <conditionalFormatting sqref="A117:B117">
    <cfRule type="cellIs" dxfId="1606" priority="9142" stopIfTrue="1" operator="equal">
      <formula>"(空白)"</formula>
    </cfRule>
    <cfRule type="cellIs" dxfId="1605" priority="9143" stopIfTrue="1" operator="equal">
      <formula>"/"</formula>
    </cfRule>
    <cfRule type="cellIs" dxfId="1604" priority="9144" stopIfTrue="1" operator="equal">
      <formula>0</formula>
    </cfRule>
  </conditionalFormatting>
  <conditionalFormatting sqref="F117">
    <cfRule type="cellIs" dxfId="1603" priority="9136" stopIfTrue="1" operator="equal">
      <formula>"(空白)"</formula>
    </cfRule>
    <cfRule type="cellIs" dxfId="1602" priority="9137" stopIfTrue="1" operator="equal">
      <formula>"/"</formula>
    </cfRule>
    <cfRule type="cellIs" dxfId="1601" priority="9138" stopIfTrue="1" operator="equal">
      <formula>0</formula>
    </cfRule>
  </conditionalFormatting>
  <conditionalFormatting sqref="G117">
    <cfRule type="cellIs" dxfId="1600" priority="9133" stopIfTrue="1" operator="equal">
      <formula>"(空白)"</formula>
    </cfRule>
    <cfRule type="cellIs" dxfId="1599" priority="9134" stopIfTrue="1" operator="equal">
      <formula>"/"</formula>
    </cfRule>
    <cfRule type="cellIs" dxfId="1598" priority="9135" stopIfTrue="1" operator="equal">
      <formula>0</formula>
    </cfRule>
  </conditionalFormatting>
  <conditionalFormatting sqref="H117">
    <cfRule type="cellIs" dxfId="1597" priority="9139" stopIfTrue="1" operator="equal">
      <formula>"(空白)"</formula>
    </cfRule>
    <cfRule type="cellIs" dxfId="1596" priority="9140" stopIfTrue="1" operator="equal">
      <formula>"/"</formula>
    </cfRule>
    <cfRule type="cellIs" dxfId="1595" priority="9141" stopIfTrue="1" operator="equal">
      <formula>0</formula>
    </cfRule>
  </conditionalFormatting>
  <conditionalFormatting sqref="M117">
    <cfRule type="cellIs" dxfId="1594" priority="5815" stopIfTrue="1" operator="equal">
      <formula>"(空白)"</formula>
    </cfRule>
    <cfRule type="cellIs" dxfId="1593" priority="5816" stopIfTrue="1" operator="equal">
      <formula>"/"</formula>
    </cfRule>
    <cfRule type="cellIs" dxfId="1592" priority="5817" stopIfTrue="1" operator="equal">
      <formula>0</formula>
    </cfRule>
  </conditionalFormatting>
  <conditionalFormatting sqref="C118">
    <cfRule type="cellIs" dxfId="1591" priority="9127" stopIfTrue="1" operator="equal">
      <formula>"(空白)"</formula>
    </cfRule>
    <cfRule type="cellIs" dxfId="1590" priority="9128" stopIfTrue="1" operator="equal">
      <formula>"/"</formula>
    </cfRule>
    <cfRule type="cellIs" dxfId="1589" priority="9129" stopIfTrue="1" operator="equal">
      <formula>0</formula>
    </cfRule>
  </conditionalFormatting>
  <conditionalFormatting sqref="F118">
    <cfRule type="cellIs" dxfId="1588" priority="9124" stopIfTrue="1" operator="equal">
      <formula>"(空白)"</formula>
    </cfRule>
    <cfRule type="cellIs" dxfId="1587" priority="9125" stopIfTrue="1" operator="equal">
      <formula>"/"</formula>
    </cfRule>
    <cfRule type="cellIs" dxfId="1586" priority="9126" stopIfTrue="1" operator="equal">
      <formula>0</formula>
    </cfRule>
  </conditionalFormatting>
  <conditionalFormatting sqref="M118">
    <cfRule type="cellIs" dxfId="1585" priority="5812" stopIfTrue="1" operator="equal">
      <formula>"(空白)"</formula>
    </cfRule>
    <cfRule type="cellIs" dxfId="1584" priority="5813" stopIfTrue="1" operator="equal">
      <formula>"/"</formula>
    </cfRule>
    <cfRule type="cellIs" dxfId="1583" priority="5814" stopIfTrue="1" operator="equal">
      <formula>0</formula>
    </cfRule>
  </conditionalFormatting>
  <conditionalFormatting sqref="F119">
    <cfRule type="cellIs" dxfId="1582" priority="9115" stopIfTrue="1" operator="equal">
      <formula>"(空白)"</formula>
    </cfRule>
    <cfRule type="cellIs" dxfId="1581" priority="9116" stopIfTrue="1" operator="equal">
      <formula>"/"</formula>
    </cfRule>
    <cfRule type="cellIs" dxfId="1580" priority="9117" stopIfTrue="1" operator="equal">
      <formula>0</formula>
    </cfRule>
  </conditionalFormatting>
  <conditionalFormatting sqref="G119">
    <cfRule type="cellIs" dxfId="1579" priority="9112" stopIfTrue="1" operator="equal">
      <formula>"(空白)"</formula>
    </cfRule>
    <cfRule type="cellIs" dxfId="1578" priority="9113" stopIfTrue="1" operator="equal">
      <formula>"/"</formula>
    </cfRule>
    <cfRule type="cellIs" dxfId="1577" priority="9114" stopIfTrue="1" operator="equal">
      <formula>0</formula>
    </cfRule>
  </conditionalFormatting>
  <conditionalFormatting sqref="B120">
    <cfRule type="cellIs" dxfId="1576" priority="2632" stopIfTrue="1" operator="equal">
      <formula>"(空白)"</formula>
    </cfRule>
    <cfRule type="cellIs" dxfId="1575" priority="2633" stopIfTrue="1" operator="equal">
      <formula>"/"</formula>
    </cfRule>
    <cfRule type="cellIs" dxfId="1574" priority="2634" stopIfTrue="1" operator="equal">
      <formula>0</formula>
    </cfRule>
  </conditionalFormatting>
  <conditionalFormatting sqref="F120">
    <cfRule type="cellIs" dxfId="1573" priority="9103" stopIfTrue="1" operator="equal">
      <formula>"(空白)"</formula>
    </cfRule>
    <cfRule type="cellIs" dxfId="1572" priority="9104" stopIfTrue="1" operator="equal">
      <formula>"/"</formula>
    </cfRule>
    <cfRule type="cellIs" dxfId="1571" priority="9105" stopIfTrue="1" operator="equal">
      <formula>0</formula>
    </cfRule>
  </conditionalFormatting>
  <conditionalFormatting sqref="G120">
    <cfRule type="cellIs" dxfId="1570" priority="9100" stopIfTrue="1" operator="equal">
      <formula>"(空白)"</formula>
    </cfRule>
    <cfRule type="cellIs" dxfId="1569" priority="9101" stopIfTrue="1" operator="equal">
      <formula>"/"</formula>
    </cfRule>
    <cfRule type="cellIs" dxfId="1568" priority="9102" stopIfTrue="1" operator="equal">
      <formula>0</formula>
    </cfRule>
  </conditionalFormatting>
  <conditionalFormatting sqref="H120">
    <cfRule type="cellIs" dxfId="1567" priority="9106" stopIfTrue="1" operator="equal">
      <formula>"(空白)"</formula>
    </cfRule>
    <cfRule type="cellIs" dxfId="1566" priority="9107" stopIfTrue="1" operator="equal">
      <formula>"/"</formula>
    </cfRule>
    <cfRule type="cellIs" dxfId="1565" priority="9108" stopIfTrue="1" operator="equal">
      <formula>0</formula>
    </cfRule>
  </conditionalFormatting>
  <conditionalFormatting sqref="B121">
    <cfRule type="cellIs" dxfId="1564" priority="3892" stopIfTrue="1" operator="equal">
      <formula>"(空白)"</formula>
    </cfRule>
    <cfRule type="cellIs" dxfId="1563" priority="3893" stopIfTrue="1" operator="equal">
      <formula>"/"</formula>
    </cfRule>
    <cfRule type="cellIs" dxfId="1562" priority="3894" stopIfTrue="1" operator="equal">
      <formula>0</formula>
    </cfRule>
  </conditionalFormatting>
  <conditionalFormatting sqref="F121">
    <cfRule type="cellIs" dxfId="1561" priority="4495" stopIfTrue="1" operator="equal">
      <formula>"(空白)"</formula>
    </cfRule>
    <cfRule type="cellIs" dxfId="1560" priority="4496" stopIfTrue="1" operator="equal">
      <formula>"/"</formula>
    </cfRule>
    <cfRule type="cellIs" dxfId="1559" priority="4497" stopIfTrue="1" operator="equal">
      <formula>0</formula>
    </cfRule>
  </conditionalFormatting>
  <conditionalFormatting sqref="G121">
    <cfRule type="cellIs" dxfId="1558" priority="4492" stopIfTrue="1" operator="equal">
      <formula>"(空白)"</formula>
    </cfRule>
    <cfRule type="cellIs" dxfId="1557" priority="4493" stopIfTrue="1" operator="equal">
      <formula>"/"</formula>
    </cfRule>
    <cfRule type="cellIs" dxfId="1556" priority="4494" stopIfTrue="1" operator="equal">
      <formula>0</formula>
    </cfRule>
  </conditionalFormatting>
  <conditionalFormatting sqref="I121:L121">
    <cfRule type="cellIs" dxfId="1555" priority="4501" stopIfTrue="1" operator="equal">
      <formula>"(空白)"</formula>
    </cfRule>
    <cfRule type="cellIs" dxfId="1554" priority="4502" stopIfTrue="1" operator="equal">
      <formula>"/"</formula>
    </cfRule>
    <cfRule type="cellIs" dxfId="1553" priority="4503" stopIfTrue="1" operator="equal">
      <formula>0</formula>
    </cfRule>
  </conditionalFormatting>
  <conditionalFormatting sqref="M121">
    <cfRule type="cellIs" dxfId="1552" priority="4489" stopIfTrue="1" operator="equal">
      <formula>"(空白)"</formula>
    </cfRule>
    <cfRule type="cellIs" dxfId="1551" priority="4490" stopIfTrue="1" operator="equal">
      <formula>"/"</formula>
    </cfRule>
    <cfRule type="cellIs" dxfId="1550" priority="4491" stopIfTrue="1" operator="equal">
      <formula>0</formula>
    </cfRule>
  </conditionalFormatting>
  <conditionalFormatting sqref="A122:H122">
    <cfRule type="cellIs" dxfId="1549" priority="3904" stopIfTrue="1" operator="equal">
      <formula>"(空白)"</formula>
    </cfRule>
    <cfRule type="cellIs" dxfId="1548" priority="3905" stopIfTrue="1" operator="equal">
      <formula>"/"</formula>
    </cfRule>
    <cfRule type="cellIs" dxfId="1547" priority="3906" stopIfTrue="1" operator="equal">
      <formula>0</formula>
    </cfRule>
  </conditionalFormatting>
  <conditionalFormatting sqref="I122:L122">
    <cfRule type="cellIs" dxfId="1546" priority="3907" stopIfTrue="1" operator="equal">
      <formula>"(空白)"</formula>
    </cfRule>
    <cfRule type="cellIs" dxfId="1545" priority="3908" stopIfTrue="1" operator="equal">
      <formula>"/"</formula>
    </cfRule>
    <cfRule type="cellIs" dxfId="1544" priority="3909" stopIfTrue="1" operator="equal">
      <formula>0</formula>
    </cfRule>
  </conditionalFormatting>
  <conditionalFormatting sqref="K126:L126">
    <cfRule type="cellIs" dxfId="1543" priority="5641" stopIfTrue="1" operator="equal">
      <formula>"(空白)"</formula>
    </cfRule>
    <cfRule type="cellIs" dxfId="1542" priority="5642" stopIfTrue="1" operator="equal">
      <formula>"/"</formula>
    </cfRule>
    <cfRule type="cellIs" dxfId="1541" priority="5643" stopIfTrue="1" operator="equal">
      <formula>0</formula>
    </cfRule>
  </conditionalFormatting>
  <conditionalFormatting sqref="N128">
    <cfRule type="cellIs" dxfId="1540" priority="5716" stopIfTrue="1" operator="equal">
      <formula>"(空白)"</formula>
    </cfRule>
    <cfRule type="cellIs" dxfId="1539" priority="5717" stopIfTrue="1" operator="equal">
      <formula>"/"</formula>
    </cfRule>
    <cfRule type="cellIs" dxfId="1538" priority="5718" stopIfTrue="1" operator="equal">
      <formula>0</formula>
    </cfRule>
  </conditionalFormatting>
  <conditionalFormatting sqref="N129">
    <cfRule type="cellIs" dxfId="1537" priority="5713" stopIfTrue="1" operator="equal">
      <formula>"(空白)"</formula>
    </cfRule>
    <cfRule type="cellIs" dxfId="1536" priority="5714" stopIfTrue="1" operator="equal">
      <formula>"/"</formula>
    </cfRule>
    <cfRule type="cellIs" dxfId="1535" priority="5715" stopIfTrue="1" operator="equal">
      <formula>0</formula>
    </cfRule>
  </conditionalFormatting>
  <conditionalFormatting sqref="A130:H130">
    <cfRule type="cellIs" dxfId="1534" priority="14899" stopIfTrue="1" operator="equal">
      <formula>"(空白)"</formula>
    </cfRule>
    <cfRule type="cellIs" dxfId="1533" priority="14900" stopIfTrue="1" operator="equal">
      <formula>"/"</formula>
    </cfRule>
    <cfRule type="cellIs" dxfId="1532" priority="14901" stopIfTrue="1" operator="equal">
      <formula>0</formula>
    </cfRule>
  </conditionalFormatting>
  <conditionalFormatting sqref="K133:L133">
    <cfRule type="cellIs" dxfId="1531" priority="5638" stopIfTrue="1" operator="equal">
      <formula>"(空白)"</formula>
    </cfRule>
    <cfRule type="cellIs" dxfId="1530" priority="5639" stopIfTrue="1" operator="equal">
      <formula>"/"</formula>
    </cfRule>
    <cfRule type="cellIs" dxfId="1529" priority="5640" stopIfTrue="1" operator="equal">
      <formula>0</formula>
    </cfRule>
  </conditionalFormatting>
  <conditionalFormatting sqref="A134">
    <cfRule type="cellIs" dxfId="1528" priority="19903" stopIfTrue="1" operator="equal">
      <formula>"(空白)"</formula>
    </cfRule>
    <cfRule type="cellIs" dxfId="1527" priority="19904" stopIfTrue="1" operator="equal">
      <formula>"/"</formula>
    </cfRule>
    <cfRule type="cellIs" dxfId="1526" priority="19905" stopIfTrue="1" operator="equal">
      <formula>0</formula>
    </cfRule>
  </conditionalFormatting>
  <conditionalFormatting sqref="B134">
    <cfRule type="cellIs" dxfId="1525" priority="649" stopIfTrue="1" operator="equal">
      <formula>"(空白)"</formula>
    </cfRule>
    <cfRule type="cellIs" dxfId="1524" priority="650" stopIfTrue="1" operator="equal">
      <formula>"/"</formula>
    </cfRule>
    <cfRule type="cellIs" dxfId="1523" priority="651" stopIfTrue="1" operator="equal">
      <formula>0</formula>
    </cfRule>
  </conditionalFormatting>
  <conditionalFormatting sqref="M134">
    <cfRule type="cellIs" dxfId="1522" priority="5800" stopIfTrue="1" operator="equal">
      <formula>"(空白)"</formula>
    </cfRule>
    <cfRule type="cellIs" dxfId="1521" priority="5801" stopIfTrue="1" operator="equal">
      <formula>"/"</formula>
    </cfRule>
    <cfRule type="cellIs" dxfId="1520" priority="5802" stopIfTrue="1" operator="equal">
      <formula>0</formula>
    </cfRule>
  </conditionalFormatting>
  <conditionalFormatting sqref="N134">
    <cfRule type="cellIs" dxfId="1519" priority="5707" stopIfTrue="1" operator="equal">
      <formula>"(空白)"</formula>
    </cfRule>
    <cfRule type="cellIs" dxfId="1518" priority="5708" stopIfTrue="1" operator="equal">
      <formula>"/"</formula>
    </cfRule>
    <cfRule type="cellIs" dxfId="1517" priority="5709" stopIfTrue="1" operator="equal">
      <formula>0</formula>
    </cfRule>
  </conditionalFormatting>
  <conditionalFormatting sqref="B135">
    <cfRule type="cellIs" dxfId="1516" priority="646" stopIfTrue="1" operator="equal">
      <formula>"(空白)"</formula>
    </cfRule>
    <cfRule type="cellIs" dxfId="1515" priority="647" stopIfTrue="1" operator="equal">
      <formula>"/"</formula>
    </cfRule>
    <cfRule type="cellIs" dxfId="1514" priority="648" stopIfTrue="1" operator="equal">
      <formula>0</formula>
    </cfRule>
  </conditionalFormatting>
  <conditionalFormatting sqref="A138">
    <cfRule type="cellIs" dxfId="1513" priority="18538" stopIfTrue="1" operator="equal">
      <formula>"(空白)"</formula>
    </cfRule>
    <cfRule type="cellIs" dxfId="1512" priority="18539" stopIfTrue="1" operator="equal">
      <formula>"/"</formula>
    </cfRule>
    <cfRule type="cellIs" dxfId="1511" priority="18540" stopIfTrue="1" operator="equal">
      <formula>0</formula>
    </cfRule>
  </conditionalFormatting>
  <conditionalFormatting sqref="J139:L139">
    <cfRule type="cellIs" dxfId="1510" priority="5458" stopIfTrue="1" operator="equal">
      <formula>"(空白)"</formula>
    </cfRule>
    <cfRule type="cellIs" dxfId="1509" priority="5459" stopIfTrue="1" operator="equal">
      <formula>"/"</formula>
    </cfRule>
    <cfRule type="cellIs" dxfId="1508" priority="5460" stopIfTrue="1" operator="equal">
      <formula>0</formula>
    </cfRule>
  </conditionalFormatting>
  <conditionalFormatting sqref="K140:L140">
    <cfRule type="cellIs" dxfId="1507" priority="5635" stopIfTrue="1" operator="equal">
      <formula>"(空白)"</formula>
    </cfRule>
    <cfRule type="cellIs" dxfId="1506" priority="5636" stopIfTrue="1" operator="equal">
      <formula>"/"</formula>
    </cfRule>
    <cfRule type="cellIs" dxfId="1505" priority="5637" stopIfTrue="1" operator="equal">
      <formula>0</formula>
    </cfRule>
  </conditionalFormatting>
  <conditionalFormatting sqref="A141">
    <cfRule type="cellIs" dxfId="1504" priority="19915" stopIfTrue="1" operator="equal">
      <formula>"(空白)"</formula>
    </cfRule>
    <cfRule type="cellIs" dxfId="1503" priority="19916" stopIfTrue="1" operator="equal">
      <formula>"/"</formula>
    </cfRule>
    <cfRule type="cellIs" dxfId="1502" priority="19917" stopIfTrue="1" operator="equal">
      <formula>0</formula>
    </cfRule>
  </conditionalFormatting>
  <conditionalFormatting sqref="B141">
    <cfRule type="cellIs" dxfId="1501" priority="14665" stopIfTrue="1" operator="equal">
      <formula>"(空白)"</formula>
    </cfRule>
    <cfRule type="cellIs" dxfId="1500" priority="14666" stopIfTrue="1" operator="equal">
      <formula>"/"</formula>
    </cfRule>
    <cfRule type="cellIs" dxfId="1499" priority="14667" stopIfTrue="1" operator="equal">
      <formula>0</formula>
    </cfRule>
  </conditionalFormatting>
  <conditionalFormatting sqref="M141">
    <cfRule type="cellIs" dxfId="1498" priority="5701" stopIfTrue="1" operator="equal">
      <formula>"(空白)"</formula>
    </cfRule>
    <cfRule type="cellIs" dxfId="1497" priority="5702" stopIfTrue="1" operator="equal">
      <formula>"/"</formula>
    </cfRule>
    <cfRule type="cellIs" dxfId="1496" priority="5703" stopIfTrue="1" operator="equal">
      <formula>0</formula>
    </cfRule>
  </conditionalFormatting>
  <conditionalFormatting sqref="N141">
    <cfRule type="cellIs" dxfId="1495" priority="5698" stopIfTrue="1" operator="equal">
      <formula>"(空白)"</formula>
    </cfRule>
    <cfRule type="cellIs" dxfId="1494" priority="5699" stopIfTrue="1" operator="equal">
      <formula>"/"</formula>
    </cfRule>
    <cfRule type="cellIs" dxfId="1493" priority="5700" stopIfTrue="1" operator="equal">
      <formula>0</formula>
    </cfRule>
  </conditionalFormatting>
  <conditionalFormatting sqref="A142:H142">
    <cfRule type="cellIs" dxfId="1492" priority="4576" stopIfTrue="1" operator="equal">
      <formula>"(空白)"</formula>
    </cfRule>
    <cfRule type="cellIs" dxfId="1491" priority="4577" stopIfTrue="1" operator="equal">
      <formula>"/"</formula>
    </cfRule>
    <cfRule type="cellIs" dxfId="1490" priority="4578" stopIfTrue="1" operator="equal">
      <formula>0</formula>
    </cfRule>
  </conditionalFormatting>
  <conditionalFormatting sqref="I142:L142">
    <cfRule type="cellIs" dxfId="1489" priority="5176" stopIfTrue="1" operator="equal">
      <formula>"(空白)"</formula>
    </cfRule>
    <cfRule type="cellIs" dxfId="1488" priority="5177" stopIfTrue="1" operator="equal">
      <formula>"/"</formula>
    </cfRule>
    <cfRule type="cellIs" dxfId="1487" priority="5178" stopIfTrue="1" operator="equal">
      <formula>0</formula>
    </cfRule>
  </conditionalFormatting>
  <conditionalFormatting sqref="A143">
    <cfRule type="cellIs" dxfId="1486" priority="1486" stopIfTrue="1" operator="equal">
      <formula>"(空白)"</formula>
    </cfRule>
    <cfRule type="cellIs" dxfId="1485" priority="1487" stopIfTrue="1" operator="equal">
      <formula>"/"</formula>
    </cfRule>
    <cfRule type="cellIs" dxfId="1484" priority="1488" stopIfTrue="1" operator="equal">
      <formula>0</formula>
    </cfRule>
  </conditionalFormatting>
  <conditionalFormatting sqref="K146:L146">
    <cfRule type="cellIs" dxfId="1483" priority="5632" stopIfTrue="1" operator="equal">
      <formula>"(空白)"</formula>
    </cfRule>
    <cfRule type="cellIs" dxfId="1482" priority="5633" stopIfTrue="1" operator="equal">
      <formula>"/"</formula>
    </cfRule>
    <cfRule type="cellIs" dxfId="1481" priority="5634" stopIfTrue="1" operator="equal">
      <formula>0</formula>
    </cfRule>
  </conditionalFormatting>
  <conditionalFormatting sqref="U153">
    <cfRule type="cellIs" dxfId="1480" priority="973" stopIfTrue="1" operator="equal">
      <formula>"(空白)"</formula>
    </cfRule>
    <cfRule type="cellIs" dxfId="1479" priority="974" stopIfTrue="1" operator="equal">
      <formula>"/"</formula>
    </cfRule>
    <cfRule type="cellIs" dxfId="1478" priority="975" stopIfTrue="1" operator="equal">
      <formula>0</formula>
    </cfRule>
  </conditionalFormatting>
  <conditionalFormatting sqref="A155:H155">
    <cfRule type="cellIs" dxfId="1477" priority="15199" stopIfTrue="1" operator="equal">
      <formula>"(空白)"</formula>
    </cfRule>
    <cfRule type="cellIs" dxfId="1476" priority="15200" stopIfTrue="1" operator="equal">
      <formula>"/"</formula>
    </cfRule>
    <cfRule type="cellIs" dxfId="1475" priority="15201" stopIfTrue="1" operator="equal">
      <formula>0</formula>
    </cfRule>
  </conditionalFormatting>
  <conditionalFormatting sqref="K159:L159">
    <cfRule type="cellIs" dxfId="1474" priority="5629" stopIfTrue="1" operator="equal">
      <formula>"(空白)"</formula>
    </cfRule>
    <cfRule type="cellIs" dxfId="1473" priority="5630" stopIfTrue="1" operator="equal">
      <formula>"/"</formula>
    </cfRule>
    <cfRule type="cellIs" dxfId="1472" priority="5631" stopIfTrue="1" operator="equal">
      <formula>0</formula>
    </cfRule>
  </conditionalFormatting>
  <conditionalFormatting sqref="B160">
    <cfRule type="cellIs" dxfId="1471" priority="691" stopIfTrue="1" operator="equal">
      <formula>"(空白)"</formula>
    </cfRule>
    <cfRule type="cellIs" dxfId="1470" priority="692" stopIfTrue="1" operator="equal">
      <formula>"/"</formula>
    </cfRule>
    <cfRule type="cellIs" dxfId="1469" priority="693" stopIfTrue="1" operator="equal">
      <formula>0</formula>
    </cfRule>
  </conditionalFormatting>
  <conditionalFormatting sqref="A161">
    <cfRule type="cellIs" dxfId="1468" priority="12829" stopIfTrue="1" operator="equal">
      <formula>"(空白)"</formula>
    </cfRule>
    <cfRule type="cellIs" dxfId="1467" priority="12830" stopIfTrue="1" operator="equal">
      <formula>"/"</formula>
    </cfRule>
    <cfRule type="cellIs" dxfId="1466" priority="12831" stopIfTrue="1" operator="equal">
      <formula>0</formula>
    </cfRule>
  </conditionalFormatting>
  <conditionalFormatting sqref="B161">
    <cfRule type="cellIs" dxfId="1465" priority="670" stopIfTrue="1" operator="equal">
      <formula>"(空白)"</formula>
    </cfRule>
    <cfRule type="cellIs" dxfId="1464" priority="671" stopIfTrue="1" operator="equal">
      <formula>"/"</formula>
    </cfRule>
    <cfRule type="cellIs" dxfId="1463" priority="672" stopIfTrue="1" operator="equal">
      <formula>0</formula>
    </cfRule>
  </conditionalFormatting>
  <conditionalFormatting sqref="H161">
    <cfRule type="cellIs" dxfId="1462" priority="16030" stopIfTrue="1" operator="equal">
      <formula>"(空白)"</formula>
    </cfRule>
    <cfRule type="cellIs" dxfId="1461" priority="16031" stopIfTrue="1" operator="equal">
      <formula>"/"</formula>
    </cfRule>
    <cfRule type="cellIs" dxfId="1460" priority="16032" stopIfTrue="1" operator="equal">
      <formula>0</formula>
    </cfRule>
  </conditionalFormatting>
  <conditionalFormatting sqref="B162">
    <cfRule type="cellIs" dxfId="1459" priority="673" stopIfTrue="1" operator="equal">
      <formula>"(空白)"</formula>
    </cfRule>
    <cfRule type="cellIs" dxfId="1458" priority="674" stopIfTrue="1" operator="equal">
      <formula>"/"</formula>
    </cfRule>
    <cfRule type="cellIs" dxfId="1457" priority="675" stopIfTrue="1" operator="equal">
      <formula>0</formula>
    </cfRule>
  </conditionalFormatting>
  <conditionalFormatting sqref="A164">
    <cfRule type="cellIs" dxfId="1456" priority="12826" stopIfTrue="1" operator="equal">
      <formula>"(空白)"</formula>
    </cfRule>
    <cfRule type="cellIs" dxfId="1455" priority="12827" stopIfTrue="1" operator="equal">
      <formula>"/"</formula>
    </cfRule>
    <cfRule type="cellIs" dxfId="1454" priority="12828" stopIfTrue="1" operator="equal">
      <formula>0</formula>
    </cfRule>
  </conditionalFormatting>
  <conditionalFormatting sqref="H164">
    <cfRule type="cellIs" dxfId="1453" priority="16024" stopIfTrue="1" operator="equal">
      <formula>"(空白)"</formula>
    </cfRule>
    <cfRule type="cellIs" dxfId="1452" priority="16025" stopIfTrue="1" operator="equal">
      <formula>"/"</formula>
    </cfRule>
    <cfRule type="cellIs" dxfId="1451" priority="16026" stopIfTrue="1" operator="equal">
      <formula>0</formula>
    </cfRule>
  </conditionalFormatting>
  <conditionalFormatting sqref="B165">
    <cfRule type="cellIs" dxfId="1450" priority="688" stopIfTrue="1" operator="equal">
      <formula>"(空白)"</formula>
    </cfRule>
    <cfRule type="cellIs" dxfId="1449" priority="689" stopIfTrue="1" operator="equal">
      <formula>"/"</formula>
    </cfRule>
    <cfRule type="cellIs" dxfId="1448" priority="690" stopIfTrue="1" operator="equal">
      <formula>0</formula>
    </cfRule>
  </conditionalFormatting>
  <conditionalFormatting sqref="M165">
    <cfRule type="cellIs" dxfId="1447" priority="5689" stopIfTrue="1" operator="equal">
      <formula>"(空白)"</formula>
    </cfRule>
    <cfRule type="cellIs" dxfId="1446" priority="5690" stopIfTrue="1" operator="equal">
      <formula>"/"</formula>
    </cfRule>
    <cfRule type="cellIs" dxfId="1445" priority="5691" stopIfTrue="1" operator="equal">
      <formula>0</formula>
    </cfRule>
  </conditionalFormatting>
  <conditionalFormatting sqref="A166">
    <cfRule type="cellIs" dxfId="1444" priority="12814" stopIfTrue="1" operator="equal">
      <formula>"(空白)"</formula>
    </cfRule>
    <cfRule type="cellIs" dxfId="1443" priority="12815" stopIfTrue="1" operator="equal">
      <formula>"/"</formula>
    </cfRule>
    <cfRule type="cellIs" dxfId="1442" priority="12816" stopIfTrue="1" operator="equal">
      <formula>0</formula>
    </cfRule>
  </conditionalFormatting>
  <conditionalFormatting sqref="B166">
    <cfRule type="cellIs" dxfId="1441" priority="685" stopIfTrue="1" operator="equal">
      <formula>"(空白)"</formula>
    </cfRule>
    <cfRule type="cellIs" dxfId="1440" priority="686" stopIfTrue="1" operator="equal">
      <formula>"/"</formula>
    </cfRule>
    <cfRule type="cellIs" dxfId="1439" priority="687" stopIfTrue="1" operator="equal">
      <formula>0</formula>
    </cfRule>
  </conditionalFormatting>
  <conditionalFormatting sqref="H166">
    <cfRule type="cellIs" dxfId="1438" priority="15538" stopIfTrue="1" operator="equal">
      <formula>"(空白)"</formula>
    </cfRule>
    <cfRule type="cellIs" dxfId="1437" priority="15539" stopIfTrue="1" operator="equal">
      <formula>"/"</formula>
    </cfRule>
    <cfRule type="cellIs" dxfId="1436" priority="15540" stopIfTrue="1" operator="equal">
      <formula>0</formula>
    </cfRule>
  </conditionalFormatting>
  <conditionalFormatting sqref="M166">
    <cfRule type="cellIs" dxfId="1435" priority="5773" stopIfTrue="1" operator="equal">
      <formula>"(空白)"</formula>
    </cfRule>
    <cfRule type="cellIs" dxfId="1434" priority="5774" stopIfTrue="1" operator="equal">
      <formula>"/"</formula>
    </cfRule>
    <cfRule type="cellIs" dxfId="1433" priority="5775" stopIfTrue="1" operator="equal">
      <formula>0</formula>
    </cfRule>
  </conditionalFormatting>
  <conditionalFormatting sqref="B167">
    <cfRule type="cellIs" dxfId="1432" priority="661" stopIfTrue="1" operator="equal">
      <formula>"(空白)"</formula>
    </cfRule>
    <cfRule type="cellIs" dxfId="1431" priority="662" stopIfTrue="1" operator="equal">
      <formula>"/"</formula>
    </cfRule>
    <cfRule type="cellIs" dxfId="1430" priority="663" stopIfTrue="1" operator="equal">
      <formula>0</formula>
    </cfRule>
  </conditionalFormatting>
  <conditionalFormatting sqref="A168">
    <cfRule type="cellIs" dxfId="1429" priority="12823" stopIfTrue="1" operator="equal">
      <formula>"(空白)"</formula>
    </cfRule>
    <cfRule type="cellIs" dxfId="1428" priority="12824" stopIfTrue="1" operator="equal">
      <formula>"/"</formula>
    </cfRule>
    <cfRule type="cellIs" dxfId="1427" priority="12825" stopIfTrue="1" operator="equal">
      <formula>0</formula>
    </cfRule>
  </conditionalFormatting>
  <conditionalFormatting sqref="B168">
    <cfRule type="cellIs" dxfId="1426" priority="679" stopIfTrue="1" operator="equal">
      <formula>"(空白)"</formula>
    </cfRule>
    <cfRule type="cellIs" dxfId="1425" priority="680" stopIfTrue="1" operator="equal">
      <formula>"/"</formula>
    </cfRule>
    <cfRule type="cellIs" dxfId="1424" priority="681" stopIfTrue="1" operator="equal">
      <formula>0</formula>
    </cfRule>
  </conditionalFormatting>
  <conditionalFormatting sqref="H168">
    <cfRule type="cellIs" dxfId="1423" priority="16015" stopIfTrue="1" operator="equal">
      <formula>"(空白)"</formula>
    </cfRule>
    <cfRule type="cellIs" dxfId="1422" priority="16016" stopIfTrue="1" operator="equal">
      <formula>"/"</formula>
    </cfRule>
    <cfRule type="cellIs" dxfId="1421" priority="16017" stopIfTrue="1" operator="equal">
      <formula>0</formula>
    </cfRule>
  </conditionalFormatting>
  <conditionalFormatting sqref="M168">
    <cfRule type="cellIs" dxfId="1420" priority="5782" stopIfTrue="1" operator="equal">
      <formula>"(空白)"</formula>
    </cfRule>
    <cfRule type="cellIs" dxfId="1419" priority="5783" stopIfTrue="1" operator="equal">
      <formula>"/"</formula>
    </cfRule>
    <cfRule type="cellIs" dxfId="1418" priority="5784" stopIfTrue="1" operator="equal">
      <formula>0</formula>
    </cfRule>
  </conditionalFormatting>
  <conditionalFormatting sqref="A170">
    <cfRule type="cellIs" dxfId="1417" priority="12820" stopIfTrue="1" operator="equal">
      <formula>"(空白)"</formula>
    </cfRule>
    <cfRule type="cellIs" dxfId="1416" priority="12821" stopIfTrue="1" operator="equal">
      <formula>"/"</formula>
    </cfRule>
    <cfRule type="cellIs" dxfId="1415" priority="12822" stopIfTrue="1" operator="equal">
      <formula>0</formula>
    </cfRule>
  </conditionalFormatting>
  <conditionalFormatting sqref="H170">
    <cfRule type="cellIs" dxfId="1414" priority="16006" stopIfTrue="1" operator="equal">
      <formula>"(空白)"</formula>
    </cfRule>
    <cfRule type="cellIs" dxfId="1413" priority="16007" stopIfTrue="1" operator="equal">
      <formula>"/"</formula>
    </cfRule>
    <cfRule type="cellIs" dxfId="1412" priority="16008" stopIfTrue="1" operator="equal">
      <formula>0</formula>
    </cfRule>
  </conditionalFormatting>
  <conditionalFormatting sqref="M170">
    <cfRule type="cellIs" dxfId="1411" priority="5779" stopIfTrue="1" operator="equal">
      <formula>"(空白)"</formula>
    </cfRule>
    <cfRule type="cellIs" dxfId="1410" priority="5780" stopIfTrue="1" operator="equal">
      <formula>"/"</formula>
    </cfRule>
    <cfRule type="cellIs" dxfId="1409" priority="5781" stopIfTrue="1" operator="equal">
      <formula>0</formula>
    </cfRule>
  </conditionalFormatting>
  <conditionalFormatting sqref="A172">
    <cfRule type="cellIs" dxfId="1408" priority="12817" stopIfTrue="1" operator="equal">
      <formula>"(空白)"</formula>
    </cfRule>
    <cfRule type="cellIs" dxfId="1407" priority="12818" stopIfTrue="1" operator="equal">
      <formula>"/"</formula>
    </cfRule>
    <cfRule type="cellIs" dxfId="1406" priority="12819" stopIfTrue="1" operator="equal">
      <formula>0</formula>
    </cfRule>
  </conditionalFormatting>
  <conditionalFormatting sqref="H172">
    <cfRule type="cellIs" dxfId="1405" priority="15967" stopIfTrue="1" operator="equal">
      <formula>"(空白)"</formula>
    </cfRule>
    <cfRule type="cellIs" dxfId="1404" priority="15968" stopIfTrue="1" operator="equal">
      <formula>"/"</formula>
    </cfRule>
    <cfRule type="cellIs" dxfId="1403" priority="15969" stopIfTrue="1" operator="equal">
      <formula>0</formula>
    </cfRule>
  </conditionalFormatting>
  <conditionalFormatting sqref="M172">
    <cfRule type="cellIs" dxfId="1402" priority="5683" stopIfTrue="1" operator="equal">
      <formula>"(空白)"</formula>
    </cfRule>
    <cfRule type="cellIs" dxfId="1401" priority="5684" stopIfTrue="1" operator="equal">
      <formula>"/"</formula>
    </cfRule>
    <cfRule type="cellIs" dxfId="1400" priority="5685" stopIfTrue="1" operator="equal">
      <formula>0</formula>
    </cfRule>
  </conditionalFormatting>
  <conditionalFormatting sqref="B173">
    <cfRule type="cellIs" dxfId="1399" priority="682" stopIfTrue="1" operator="equal">
      <formula>"(空白)"</formula>
    </cfRule>
    <cfRule type="cellIs" dxfId="1398" priority="683" stopIfTrue="1" operator="equal">
      <formula>"/"</formula>
    </cfRule>
    <cfRule type="cellIs" dxfId="1397" priority="684" stopIfTrue="1" operator="equal">
      <formula>0</formula>
    </cfRule>
  </conditionalFormatting>
  <conditionalFormatting sqref="B174">
    <cfRule type="cellIs" dxfId="1396" priority="10249" stopIfTrue="1" operator="equal">
      <formula>"(空白)"</formula>
    </cfRule>
    <cfRule type="cellIs" dxfId="1395" priority="10250" stopIfTrue="1" operator="equal">
      <formula>"/"</formula>
    </cfRule>
    <cfRule type="cellIs" dxfId="1394" priority="10251" stopIfTrue="1" operator="equal">
      <formula>0</formula>
    </cfRule>
  </conditionalFormatting>
  <conditionalFormatting sqref="B175">
    <cfRule type="cellIs" dxfId="1393" priority="10246" stopIfTrue="1" operator="equal">
      <formula>"(空白)"</formula>
    </cfRule>
    <cfRule type="cellIs" dxfId="1392" priority="10247" stopIfTrue="1" operator="equal">
      <formula>"/"</formula>
    </cfRule>
    <cfRule type="cellIs" dxfId="1391" priority="10248" stopIfTrue="1" operator="equal">
      <formula>0</formula>
    </cfRule>
  </conditionalFormatting>
  <conditionalFormatting sqref="B176">
    <cfRule type="cellIs" dxfId="1390" priority="1108" stopIfTrue="1" operator="equal">
      <formula>"(空白)"</formula>
    </cfRule>
    <cfRule type="cellIs" dxfId="1389" priority="1109" stopIfTrue="1" operator="equal">
      <formula>"/"</formula>
    </cfRule>
    <cfRule type="cellIs" dxfId="1388" priority="1110" stopIfTrue="1" operator="equal">
      <formula>0</formula>
    </cfRule>
  </conditionalFormatting>
  <conditionalFormatting sqref="B177">
    <cfRule type="cellIs" dxfId="1387" priority="10240" stopIfTrue="1" operator="equal">
      <formula>"(空白)"</formula>
    </cfRule>
    <cfRule type="cellIs" dxfId="1386" priority="10241" stopIfTrue="1" operator="equal">
      <formula>"/"</formula>
    </cfRule>
    <cfRule type="cellIs" dxfId="1385" priority="10242" stopIfTrue="1" operator="equal">
      <formula>0</formula>
    </cfRule>
  </conditionalFormatting>
  <conditionalFormatting sqref="B178">
    <cfRule type="cellIs" dxfId="1384" priority="10237" stopIfTrue="1" operator="equal">
      <formula>"(空白)"</formula>
    </cfRule>
    <cfRule type="cellIs" dxfId="1383" priority="10238" stopIfTrue="1" operator="equal">
      <formula>"/"</formula>
    </cfRule>
    <cfRule type="cellIs" dxfId="1382" priority="10239" stopIfTrue="1" operator="equal">
      <formula>0</formula>
    </cfRule>
  </conditionalFormatting>
  <conditionalFormatting sqref="A179:H179">
    <cfRule type="cellIs" dxfId="1381" priority="15196" stopIfTrue="1" operator="equal">
      <formula>"(空白)"</formula>
    </cfRule>
    <cfRule type="cellIs" dxfId="1380" priority="15197" stopIfTrue="1" operator="equal">
      <formula>"/"</formula>
    </cfRule>
    <cfRule type="cellIs" dxfId="1379" priority="15198" stopIfTrue="1" operator="equal">
      <formula>0</formula>
    </cfRule>
  </conditionalFormatting>
  <conditionalFormatting sqref="A180:H180">
    <cfRule type="cellIs" dxfId="1378" priority="19600" stopIfTrue="1" operator="equal">
      <formula>"(空白)"</formula>
    </cfRule>
    <cfRule type="cellIs" dxfId="1377" priority="19601" stopIfTrue="1" operator="equal">
      <formula>"/"</formula>
    </cfRule>
    <cfRule type="cellIs" dxfId="1376" priority="19602" stopIfTrue="1" operator="equal">
      <formula>0</formula>
    </cfRule>
  </conditionalFormatting>
  <conditionalFormatting sqref="K183:L183">
    <cfRule type="cellIs" dxfId="1375" priority="5626" stopIfTrue="1" operator="equal">
      <formula>"(空白)"</formula>
    </cfRule>
    <cfRule type="cellIs" dxfId="1374" priority="5627" stopIfTrue="1" operator="equal">
      <formula>"/"</formula>
    </cfRule>
    <cfRule type="cellIs" dxfId="1373" priority="5628" stopIfTrue="1" operator="equal">
      <formula>0</formula>
    </cfRule>
  </conditionalFormatting>
  <conditionalFormatting sqref="G185:H185">
    <cfRule type="cellIs" dxfId="1372" priority="17245" stopIfTrue="1" operator="equal">
      <formula>"(空白)"</formula>
    </cfRule>
    <cfRule type="cellIs" dxfId="1371" priority="17246" stopIfTrue="1" operator="equal">
      <formula>"/"</formula>
    </cfRule>
    <cfRule type="cellIs" dxfId="1370" priority="17247" stopIfTrue="1" operator="equal">
      <formula>0</formula>
    </cfRule>
  </conditionalFormatting>
  <conditionalFormatting sqref="F186">
    <cfRule type="cellIs" dxfId="1369" priority="4369" stopIfTrue="1" operator="equal">
      <formula>"(空白)"</formula>
    </cfRule>
    <cfRule type="cellIs" dxfId="1368" priority="4370" stopIfTrue="1" operator="equal">
      <formula>"/"</formula>
    </cfRule>
    <cfRule type="cellIs" dxfId="1367" priority="4371" stopIfTrue="1" operator="equal">
      <formula>0</formula>
    </cfRule>
  </conditionalFormatting>
  <conditionalFormatting sqref="G186:H186">
    <cfRule type="cellIs" dxfId="1366" priority="4372" stopIfTrue="1" operator="equal">
      <formula>"(空白)"</formula>
    </cfRule>
    <cfRule type="cellIs" dxfId="1365" priority="4373" stopIfTrue="1" operator="equal">
      <formula>"/"</formula>
    </cfRule>
    <cfRule type="cellIs" dxfId="1364" priority="4374" stopIfTrue="1" operator="equal">
      <formula>0</formula>
    </cfRule>
  </conditionalFormatting>
  <conditionalFormatting sqref="F187">
    <cfRule type="cellIs" dxfId="1363" priority="4360" stopIfTrue="1" operator="equal">
      <formula>"(空白)"</formula>
    </cfRule>
    <cfRule type="cellIs" dxfId="1362" priority="4361" stopIfTrue="1" operator="equal">
      <formula>"/"</formula>
    </cfRule>
    <cfRule type="cellIs" dxfId="1361" priority="4362" stopIfTrue="1" operator="equal">
      <formula>0</formula>
    </cfRule>
  </conditionalFormatting>
  <conditionalFormatting sqref="G187:H187">
    <cfRule type="cellIs" dxfId="1360" priority="4363" stopIfTrue="1" operator="equal">
      <formula>"(空白)"</formula>
    </cfRule>
    <cfRule type="cellIs" dxfId="1359" priority="4364" stopIfTrue="1" operator="equal">
      <formula>"/"</formula>
    </cfRule>
    <cfRule type="cellIs" dxfId="1358" priority="4365" stopIfTrue="1" operator="equal">
      <formula>0</formula>
    </cfRule>
  </conditionalFormatting>
  <conditionalFormatting sqref="F188">
    <cfRule type="cellIs" dxfId="1357" priority="4351" stopIfTrue="1" operator="equal">
      <formula>"(空白)"</formula>
    </cfRule>
    <cfRule type="cellIs" dxfId="1356" priority="4352" stopIfTrue="1" operator="equal">
      <formula>"/"</formula>
    </cfRule>
    <cfRule type="cellIs" dxfId="1355" priority="4353" stopIfTrue="1" operator="equal">
      <formula>0</formula>
    </cfRule>
  </conditionalFormatting>
  <conditionalFormatting sqref="G188:H188">
    <cfRule type="cellIs" dxfId="1354" priority="4354" stopIfTrue="1" operator="equal">
      <formula>"(空白)"</formula>
    </cfRule>
    <cfRule type="cellIs" dxfId="1353" priority="4355" stopIfTrue="1" operator="equal">
      <formula>"/"</formula>
    </cfRule>
    <cfRule type="cellIs" dxfId="1352" priority="4356" stopIfTrue="1" operator="equal">
      <formula>0</formula>
    </cfRule>
  </conditionalFormatting>
  <conditionalFormatting sqref="M189">
    <cfRule type="cellIs" dxfId="1351" priority="4342" stopIfTrue="1" operator="equal">
      <formula>"(空白)"</formula>
    </cfRule>
    <cfRule type="cellIs" dxfId="1350" priority="4343" stopIfTrue="1" operator="equal">
      <formula>"/"</formula>
    </cfRule>
    <cfRule type="cellIs" dxfId="1349" priority="4344" stopIfTrue="1" operator="equal">
      <formula>0</formula>
    </cfRule>
  </conditionalFormatting>
  <conditionalFormatting sqref="M190">
    <cfRule type="cellIs" dxfId="1348" priority="4339" stopIfTrue="1" operator="equal">
      <formula>"(空白)"</formula>
    </cfRule>
    <cfRule type="cellIs" dxfId="1347" priority="4340" stopIfTrue="1" operator="equal">
      <formula>"/"</formula>
    </cfRule>
    <cfRule type="cellIs" dxfId="1346" priority="4341" stopIfTrue="1" operator="equal">
      <formula>0</formula>
    </cfRule>
  </conditionalFormatting>
  <conditionalFormatting sqref="G202:H202">
    <cfRule type="cellIs" dxfId="1345" priority="20257" stopIfTrue="1" operator="equal">
      <formula>"(空白)"</formula>
    </cfRule>
    <cfRule type="cellIs" dxfId="1344" priority="20258" stopIfTrue="1" operator="equal">
      <formula>"/"</formula>
    </cfRule>
    <cfRule type="cellIs" dxfId="1343" priority="20259" stopIfTrue="1" operator="equal">
      <formula>0</formula>
    </cfRule>
  </conditionalFormatting>
  <conditionalFormatting sqref="F206">
    <cfRule type="cellIs" dxfId="1342" priority="20230" stopIfTrue="1" operator="equal">
      <formula>"(空白)"</formula>
    </cfRule>
    <cfRule type="cellIs" dxfId="1341" priority="20231" stopIfTrue="1" operator="equal">
      <formula>"/"</formula>
    </cfRule>
    <cfRule type="cellIs" dxfId="1340" priority="20232" stopIfTrue="1" operator="equal">
      <formula>0</formula>
    </cfRule>
  </conditionalFormatting>
  <conditionalFormatting sqref="M207">
    <cfRule type="cellIs" dxfId="1339" priority="5764" stopIfTrue="1" operator="equal">
      <formula>"(空白)"</formula>
    </cfRule>
    <cfRule type="cellIs" dxfId="1338" priority="5765" stopIfTrue="1" operator="equal">
      <formula>"/"</formula>
    </cfRule>
    <cfRule type="cellIs" dxfId="1337" priority="5766" stopIfTrue="1" operator="equal">
      <formula>0</formula>
    </cfRule>
  </conditionalFormatting>
  <conditionalFormatting sqref="M208">
    <cfRule type="cellIs" dxfId="1336" priority="5761" stopIfTrue="1" operator="equal">
      <formula>"(空白)"</formula>
    </cfRule>
    <cfRule type="cellIs" dxfId="1335" priority="5762" stopIfTrue="1" operator="equal">
      <formula>"/"</formula>
    </cfRule>
    <cfRule type="cellIs" dxfId="1334" priority="5763" stopIfTrue="1" operator="equal">
      <formula>0</formula>
    </cfRule>
  </conditionalFormatting>
  <conditionalFormatting sqref="M209">
    <cfRule type="cellIs" dxfId="1333" priority="5677" stopIfTrue="1" operator="equal">
      <formula>"(空白)"</formula>
    </cfRule>
    <cfRule type="cellIs" dxfId="1332" priority="5678" stopIfTrue="1" operator="equal">
      <formula>"/"</formula>
    </cfRule>
    <cfRule type="cellIs" dxfId="1331" priority="5679" stopIfTrue="1" operator="equal">
      <formula>0</formula>
    </cfRule>
  </conditionalFormatting>
  <conditionalFormatting sqref="A210">
    <cfRule type="cellIs" dxfId="1330" priority="10147" stopIfTrue="1" operator="equal">
      <formula>"(空白)"</formula>
    </cfRule>
    <cfRule type="cellIs" dxfId="1329" priority="10148" stopIfTrue="1" operator="equal">
      <formula>"/"</formula>
    </cfRule>
    <cfRule type="cellIs" dxfId="1328" priority="10149" stopIfTrue="1" operator="equal">
      <formula>0</formula>
    </cfRule>
  </conditionalFormatting>
  <conditionalFormatting sqref="A214">
    <cfRule type="cellIs" dxfId="1327" priority="2104" stopIfTrue="1" operator="equal">
      <formula>"(空白)"</formula>
    </cfRule>
    <cfRule type="cellIs" dxfId="1326" priority="2105" stopIfTrue="1" operator="equal">
      <formula>"/"</formula>
    </cfRule>
    <cfRule type="cellIs" dxfId="1325" priority="2106" stopIfTrue="1" operator="equal">
      <formula>0</formula>
    </cfRule>
  </conditionalFormatting>
  <conditionalFormatting sqref="A215:H215">
    <cfRule type="cellIs" dxfId="1324" priority="4012" stopIfTrue="1" operator="equal">
      <formula>"(空白)"</formula>
    </cfRule>
    <cfRule type="cellIs" dxfId="1323" priority="4013" stopIfTrue="1" operator="equal">
      <formula>"/"</formula>
    </cfRule>
    <cfRule type="cellIs" dxfId="1322" priority="4014" stopIfTrue="1" operator="equal">
      <formula>0</formula>
    </cfRule>
  </conditionalFormatting>
  <conditionalFormatting sqref="K218:L218">
    <cfRule type="cellIs" dxfId="1321" priority="5623" stopIfTrue="1" operator="equal">
      <formula>"(空白)"</formula>
    </cfRule>
    <cfRule type="cellIs" dxfId="1320" priority="5624" stopIfTrue="1" operator="equal">
      <formula>"/"</formula>
    </cfRule>
    <cfRule type="cellIs" dxfId="1319" priority="5625" stopIfTrue="1" operator="equal">
      <formula>0</formula>
    </cfRule>
  </conditionalFormatting>
  <conditionalFormatting sqref="N219">
    <cfRule type="cellIs" dxfId="1318" priority="5674" stopIfTrue="1" operator="equal">
      <formula>"(空白)"</formula>
    </cfRule>
    <cfRule type="cellIs" dxfId="1317" priority="5675" stopIfTrue="1" operator="equal">
      <formula>"/"</formula>
    </cfRule>
    <cfRule type="cellIs" dxfId="1316" priority="5676" stopIfTrue="1" operator="equal">
      <formula>0</formula>
    </cfRule>
  </conditionalFormatting>
  <conditionalFormatting sqref="B220">
    <cfRule type="cellIs" dxfId="1315" priority="1315" stopIfTrue="1" operator="equal">
      <formula>"(空白)"</formula>
    </cfRule>
    <cfRule type="cellIs" dxfId="1314" priority="1316" stopIfTrue="1" operator="equal">
      <formula>"/"</formula>
    </cfRule>
    <cfRule type="cellIs" dxfId="1313" priority="1317" stopIfTrue="1" operator="equal">
      <formula>0</formula>
    </cfRule>
  </conditionalFormatting>
  <conditionalFormatting sqref="N220">
    <cfRule type="cellIs" dxfId="1312" priority="5665" stopIfTrue="1" operator="equal">
      <formula>"(空白)"</formula>
    </cfRule>
    <cfRule type="cellIs" dxfId="1311" priority="5666" stopIfTrue="1" operator="equal">
      <formula>"/"</formula>
    </cfRule>
    <cfRule type="cellIs" dxfId="1310" priority="5667" stopIfTrue="1" operator="equal">
      <formula>0</formula>
    </cfRule>
  </conditionalFormatting>
  <conditionalFormatting sqref="A221">
    <cfRule type="cellIs" dxfId="1309" priority="10144" stopIfTrue="1" operator="equal">
      <formula>"(空白)"</formula>
    </cfRule>
    <cfRule type="cellIs" dxfId="1308" priority="10145" stopIfTrue="1" operator="equal">
      <formula>"/"</formula>
    </cfRule>
    <cfRule type="cellIs" dxfId="1307" priority="10146" stopIfTrue="1" operator="equal">
      <formula>0</formula>
    </cfRule>
  </conditionalFormatting>
  <conditionalFormatting sqref="A222:H222">
    <cfRule type="cellIs" dxfId="1306" priority="15226" stopIfTrue="1" operator="equal">
      <formula>"(空白)"</formula>
    </cfRule>
    <cfRule type="cellIs" dxfId="1305" priority="15227" stopIfTrue="1" operator="equal">
      <formula>"/"</formula>
    </cfRule>
    <cfRule type="cellIs" dxfId="1304" priority="15228" stopIfTrue="1" operator="equal">
      <formula>0</formula>
    </cfRule>
  </conditionalFormatting>
  <conditionalFormatting sqref="A225:H225">
    <cfRule type="cellIs" dxfId="1303" priority="1420" stopIfTrue="1" operator="equal">
      <formula>"(空白)"</formula>
    </cfRule>
    <cfRule type="cellIs" dxfId="1302" priority="1421" stopIfTrue="1" operator="equal">
      <formula>"/"</formula>
    </cfRule>
    <cfRule type="cellIs" dxfId="1301" priority="1422" stopIfTrue="1" operator="equal">
      <formula>0</formula>
    </cfRule>
  </conditionalFormatting>
  <conditionalFormatting sqref="I225:L225">
    <cfRule type="cellIs" dxfId="1300" priority="4009" stopIfTrue="1" operator="equal">
      <formula>"(空白)"</formula>
    </cfRule>
    <cfRule type="cellIs" dxfId="1299" priority="4010" stopIfTrue="1" operator="equal">
      <formula>"/"</formula>
    </cfRule>
    <cfRule type="cellIs" dxfId="1298" priority="4011" stopIfTrue="1" operator="equal">
      <formula>0</formula>
    </cfRule>
  </conditionalFormatting>
  <conditionalFormatting sqref="K228:L228">
    <cfRule type="cellIs" dxfId="1297" priority="5620" stopIfTrue="1" operator="equal">
      <formula>"(空白)"</formula>
    </cfRule>
    <cfRule type="cellIs" dxfId="1296" priority="5621" stopIfTrue="1" operator="equal">
      <formula>"/"</formula>
    </cfRule>
    <cfRule type="cellIs" dxfId="1295" priority="5622" stopIfTrue="1" operator="equal">
      <formula>0</formula>
    </cfRule>
  </conditionalFormatting>
  <conditionalFormatting sqref="A229:H229">
    <cfRule type="cellIs" dxfId="1294" priority="796" stopIfTrue="1" operator="equal">
      <formula>"(空白)"</formula>
    </cfRule>
    <cfRule type="cellIs" dxfId="1293" priority="797" stopIfTrue="1" operator="equal">
      <formula>"/"</formula>
    </cfRule>
    <cfRule type="cellIs" dxfId="1292" priority="798" stopIfTrue="1" operator="equal">
      <formula>0</formula>
    </cfRule>
  </conditionalFormatting>
  <conditionalFormatting sqref="F231">
    <cfRule type="cellIs" dxfId="1291" priority="790" stopIfTrue="1" operator="equal">
      <formula>"(空白)"</formula>
    </cfRule>
    <cfRule type="cellIs" dxfId="1290" priority="791" stopIfTrue="1" operator="equal">
      <formula>"/"</formula>
    </cfRule>
    <cfRule type="cellIs" dxfId="1289" priority="792" stopIfTrue="1" operator="equal">
      <formula>0</formula>
    </cfRule>
  </conditionalFormatting>
  <conditionalFormatting sqref="F232">
    <cfRule type="cellIs" dxfId="1288" priority="3838" stopIfTrue="1" operator="equal">
      <formula>"(空白)"</formula>
    </cfRule>
    <cfRule type="cellIs" dxfId="1287" priority="3839" stopIfTrue="1" operator="equal">
      <formula>"/"</formula>
    </cfRule>
    <cfRule type="cellIs" dxfId="1286" priority="3840" stopIfTrue="1" operator="equal">
      <formula>0</formula>
    </cfRule>
  </conditionalFormatting>
  <conditionalFormatting sqref="A233:H233">
    <cfRule type="cellIs" dxfId="1285" priority="787" stopIfTrue="1" operator="equal">
      <formula>"(空白)"</formula>
    </cfRule>
    <cfRule type="cellIs" dxfId="1284" priority="788" stopIfTrue="1" operator="equal">
      <formula>"/"</formula>
    </cfRule>
    <cfRule type="cellIs" dxfId="1283" priority="789" stopIfTrue="1" operator="equal">
      <formula>0</formula>
    </cfRule>
  </conditionalFormatting>
  <conditionalFormatting sqref="A236">
    <cfRule type="cellIs" dxfId="1282" priority="10141" stopIfTrue="1" operator="equal">
      <formula>"(空白)"</formula>
    </cfRule>
    <cfRule type="cellIs" dxfId="1281" priority="10142" stopIfTrue="1" operator="equal">
      <formula>"/"</formula>
    </cfRule>
    <cfRule type="cellIs" dxfId="1280" priority="10143" stopIfTrue="1" operator="equal">
      <formula>0</formula>
    </cfRule>
  </conditionalFormatting>
  <conditionalFormatting sqref="A237:H237">
    <cfRule type="cellIs" dxfId="1279" priority="14113" stopIfTrue="1" operator="equal">
      <formula>"(空白)"</formula>
    </cfRule>
    <cfRule type="cellIs" dxfId="1278" priority="14114" stopIfTrue="1" operator="equal">
      <formula>"/"</formula>
    </cfRule>
    <cfRule type="cellIs" dxfId="1277" priority="14115" stopIfTrue="1" operator="equal">
      <formula>0</formula>
    </cfRule>
  </conditionalFormatting>
  <conditionalFormatting sqref="A238:H238">
    <cfRule type="cellIs" dxfId="1276" priority="14116" stopIfTrue="1" operator="equal">
      <formula>"(空白)"</formula>
    </cfRule>
    <cfRule type="cellIs" dxfId="1275" priority="14117" stopIfTrue="1" operator="equal">
      <formula>"/"</formula>
    </cfRule>
    <cfRule type="cellIs" dxfId="1274" priority="14118" stopIfTrue="1" operator="equal">
      <formula>0</formula>
    </cfRule>
  </conditionalFormatting>
  <conditionalFormatting sqref="K240:L240">
    <cfRule type="cellIs" dxfId="1273" priority="5617" stopIfTrue="1" operator="equal">
      <formula>"(空白)"</formula>
    </cfRule>
    <cfRule type="cellIs" dxfId="1272" priority="5618" stopIfTrue="1" operator="equal">
      <formula>"/"</formula>
    </cfRule>
    <cfRule type="cellIs" dxfId="1271" priority="5619" stopIfTrue="1" operator="equal">
      <formula>0</formula>
    </cfRule>
  </conditionalFormatting>
  <conditionalFormatting sqref="A241:H241">
    <cfRule type="cellIs" dxfId="1270" priority="835" stopIfTrue="1" operator="equal">
      <formula>"(空白)"</formula>
    </cfRule>
    <cfRule type="cellIs" dxfId="1269" priority="836" stopIfTrue="1" operator="equal">
      <formula>"/"</formula>
    </cfRule>
    <cfRule type="cellIs" dxfId="1268" priority="837" stopIfTrue="1" operator="equal">
      <formula>0</formula>
    </cfRule>
  </conditionalFormatting>
  <conditionalFormatting sqref="I241">
    <cfRule type="cellIs" dxfId="1267" priority="871" stopIfTrue="1" operator="equal">
      <formula>"(空白)"</formula>
    </cfRule>
    <cfRule type="cellIs" dxfId="1266" priority="872" stopIfTrue="1" operator="equal">
      <formula>"/"</formula>
    </cfRule>
    <cfRule type="cellIs" dxfId="1265" priority="873" stopIfTrue="1" operator="equal">
      <formula>0</formula>
    </cfRule>
  </conditionalFormatting>
  <conditionalFormatting sqref="B244">
    <cfRule type="cellIs" dxfId="1264" priority="865" stopIfTrue="1" operator="equal">
      <formula>"(空白)"</formula>
    </cfRule>
    <cfRule type="cellIs" dxfId="1263" priority="866" stopIfTrue="1" operator="equal">
      <formula>"/"</formula>
    </cfRule>
    <cfRule type="cellIs" dxfId="1262" priority="867" stopIfTrue="1" operator="equal">
      <formula>0</formula>
    </cfRule>
  </conditionalFormatting>
  <conditionalFormatting sqref="A247">
    <cfRule type="cellIs" dxfId="1261" priority="10138" stopIfTrue="1" operator="equal">
      <formula>"(空白)"</formula>
    </cfRule>
    <cfRule type="cellIs" dxfId="1260" priority="10139" stopIfTrue="1" operator="equal">
      <formula>"/"</formula>
    </cfRule>
    <cfRule type="cellIs" dxfId="1259" priority="10140" stopIfTrue="1" operator="equal">
      <formula>0</formula>
    </cfRule>
  </conditionalFormatting>
  <conditionalFormatting sqref="A248:H248">
    <cfRule type="cellIs" dxfId="1258" priority="15190" stopIfTrue="1" operator="equal">
      <formula>"(空白)"</formula>
    </cfRule>
    <cfRule type="cellIs" dxfId="1257" priority="15191" stopIfTrue="1" operator="equal">
      <formula>"/"</formula>
    </cfRule>
    <cfRule type="cellIs" dxfId="1256" priority="15192" stopIfTrue="1" operator="equal">
      <formula>0</formula>
    </cfRule>
  </conditionalFormatting>
  <conditionalFormatting sqref="A249:H249">
    <cfRule type="cellIs" dxfId="1255" priority="19279" stopIfTrue="1" operator="equal">
      <formula>"(空白)"</formula>
    </cfRule>
    <cfRule type="cellIs" dxfId="1254" priority="19280" stopIfTrue="1" operator="equal">
      <formula>"/"</formula>
    </cfRule>
    <cfRule type="cellIs" dxfId="1253" priority="19281" stopIfTrue="1" operator="equal">
      <formula>0</formula>
    </cfRule>
  </conditionalFormatting>
  <conditionalFormatting sqref="A250:H250">
    <cfRule type="cellIs" dxfId="1252" priority="19732" stopIfTrue="1" operator="equal">
      <formula>"(空白)"</formula>
    </cfRule>
    <cfRule type="cellIs" dxfId="1251" priority="19733" stopIfTrue="1" operator="equal">
      <formula>"/"</formula>
    </cfRule>
    <cfRule type="cellIs" dxfId="1250" priority="19734" stopIfTrue="1" operator="equal">
      <formula>0</formula>
    </cfRule>
  </conditionalFormatting>
  <conditionalFormatting sqref="K250:L250">
    <cfRule type="cellIs" dxfId="1249" priority="5614" stopIfTrue="1" operator="equal">
      <formula>"(空白)"</formula>
    </cfRule>
    <cfRule type="cellIs" dxfId="1248" priority="5615" stopIfTrue="1" operator="equal">
      <formula>"/"</formula>
    </cfRule>
    <cfRule type="cellIs" dxfId="1247" priority="5616" stopIfTrue="1" operator="equal">
      <formula>0</formula>
    </cfRule>
  </conditionalFormatting>
  <conditionalFormatting sqref="A251:H251">
    <cfRule type="cellIs" dxfId="1246" priority="3952" stopIfTrue="1" operator="equal">
      <formula>"(空白)"</formula>
    </cfRule>
    <cfRule type="cellIs" dxfId="1245" priority="3953" stopIfTrue="1" operator="equal">
      <formula>"/"</formula>
    </cfRule>
    <cfRule type="cellIs" dxfId="1244" priority="3954" stopIfTrue="1" operator="equal">
      <formula>0</formula>
    </cfRule>
  </conditionalFormatting>
  <conditionalFormatting sqref="I251">
    <cfRule type="cellIs" dxfId="1243" priority="862" stopIfTrue="1" operator="equal">
      <formula>"(空白)"</formula>
    </cfRule>
    <cfRule type="cellIs" dxfId="1242" priority="863" stopIfTrue="1" operator="equal">
      <formula>"/"</formula>
    </cfRule>
    <cfRule type="cellIs" dxfId="1241" priority="864" stopIfTrue="1" operator="equal">
      <formula>0</formula>
    </cfRule>
  </conditionalFormatting>
  <conditionalFormatting sqref="J251:L251">
    <cfRule type="cellIs" dxfId="1240" priority="859" stopIfTrue="1" operator="equal">
      <formula>"(空白)"</formula>
    </cfRule>
    <cfRule type="cellIs" dxfId="1239" priority="860" stopIfTrue="1" operator="equal">
      <formula>"/"</formula>
    </cfRule>
    <cfRule type="cellIs" dxfId="1238" priority="861" stopIfTrue="1" operator="equal">
      <formula>0</formula>
    </cfRule>
  </conditionalFormatting>
  <conditionalFormatting sqref="A252:H252">
    <cfRule type="cellIs" dxfId="1237" priority="1414" stopIfTrue="1" operator="equal">
      <formula>"(空白)"</formula>
    </cfRule>
    <cfRule type="cellIs" dxfId="1236" priority="1415" stopIfTrue="1" operator="equal">
      <formula>"/"</formula>
    </cfRule>
    <cfRule type="cellIs" dxfId="1235" priority="1416" stopIfTrue="1" operator="equal">
      <formula>0</formula>
    </cfRule>
  </conditionalFormatting>
  <conditionalFormatting sqref="B254">
    <cfRule type="cellIs" dxfId="1234" priority="853" stopIfTrue="1" operator="equal">
      <formula>"(空白)"</formula>
    </cfRule>
    <cfRule type="cellIs" dxfId="1233" priority="854" stopIfTrue="1" operator="equal">
      <formula>"/"</formula>
    </cfRule>
    <cfRule type="cellIs" dxfId="1232" priority="855" stopIfTrue="1" operator="equal">
      <formula>0</formula>
    </cfRule>
  </conditionalFormatting>
  <conditionalFormatting sqref="B255">
    <cfRule type="cellIs" dxfId="1231" priority="3841" stopIfTrue="1" operator="equal">
      <formula>"(空白)"</formula>
    </cfRule>
    <cfRule type="cellIs" dxfId="1230" priority="3842" stopIfTrue="1" operator="equal">
      <formula>"/"</formula>
    </cfRule>
    <cfRule type="cellIs" dxfId="1229" priority="3843" stopIfTrue="1" operator="equal">
      <formula>0</formula>
    </cfRule>
  </conditionalFormatting>
  <conditionalFormatting sqref="B256">
    <cfRule type="cellIs" dxfId="1228" priority="1291" stopIfTrue="1" operator="equal">
      <formula>"(空白)"</formula>
    </cfRule>
    <cfRule type="cellIs" dxfId="1227" priority="1292" stopIfTrue="1" operator="equal">
      <formula>"/"</formula>
    </cfRule>
    <cfRule type="cellIs" dxfId="1226" priority="1293" stopIfTrue="1" operator="equal">
      <formula>0</formula>
    </cfRule>
  </conditionalFormatting>
  <conditionalFormatting sqref="G256">
    <cfRule type="cellIs" dxfId="1225" priority="19234" stopIfTrue="1" operator="equal">
      <formula>"(空白)"</formula>
    </cfRule>
    <cfRule type="cellIs" dxfId="1224" priority="19235" stopIfTrue="1" operator="equal">
      <formula>"/"</formula>
    </cfRule>
    <cfRule type="cellIs" dxfId="1223" priority="19236" stopIfTrue="1" operator="equal">
      <formula>0</formula>
    </cfRule>
  </conditionalFormatting>
  <conditionalFormatting sqref="A257">
    <cfRule type="cellIs" dxfId="1222" priority="10135" stopIfTrue="1" operator="equal">
      <formula>"(空白)"</formula>
    </cfRule>
    <cfRule type="cellIs" dxfId="1221" priority="10136" stopIfTrue="1" operator="equal">
      <formula>"/"</formula>
    </cfRule>
    <cfRule type="cellIs" dxfId="1220" priority="10137" stopIfTrue="1" operator="equal">
      <formula>0</formula>
    </cfRule>
  </conditionalFormatting>
  <conditionalFormatting sqref="A258:H258">
    <cfRule type="cellIs" dxfId="1219" priority="15184" stopIfTrue="1" operator="equal">
      <formula>"(空白)"</formula>
    </cfRule>
    <cfRule type="cellIs" dxfId="1218" priority="15185" stopIfTrue="1" operator="equal">
      <formula>"/"</formula>
    </cfRule>
    <cfRule type="cellIs" dxfId="1217" priority="15186" stopIfTrue="1" operator="equal">
      <formula>0</formula>
    </cfRule>
  </conditionalFormatting>
  <conditionalFormatting sqref="A260:H260">
    <cfRule type="cellIs" dxfId="1216" priority="3949" stopIfTrue="1" operator="equal">
      <formula>"(空白)"</formula>
    </cfRule>
    <cfRule type="cellIs" dxfId="1215" priority="3950" stopIfTrue="1" operator="equal">
      <formula>"/"</formula>
    </cfRule>
    <cfRule type="cellIs" dxfId="1214" priority="3951" stopIfTrue="1" operator="equal">
      <formula>0</formula>
    </cfRule>
  </conditionalFormatting>
  <conditionalFormatting sqref="K260:L260">
    <cfRule type="cellIs" dxfId="1213" priority="5611" stopIfTrue="1" operator="equal">
      <formula>"(空白)"</formula>
    </cfRule>
    <cfRule type="cellIs" dxfId="1212" priority="5612" stopIfTrue="1" operator="equal">
      <formula>"/"</formula>
    </cfRule>
    <cfRule type="cellIs" dxfId="1211" priority="5613" stopIfTrue="1" operator="equal">
      <formula>0</formula>
    </cfRule>
  </conditionalFormatting>
  <conditionalFormatting sqref="A261:H261">
    <cfRule type="cellIs" dxfId="1210" priority="1411" stopIfTrue="1" operator="equal">
      <formula>"(空白)"</formula>
    </cfRule>
    <cfRule type="cellIs" dxfId="1209" priority="1412" stopIfTrue="1" operator="equal">
      <formula>"/"</formula>
    </cfRule>
    <cfRule type="cellIs" dxfId="1208" priority="1413" stopIfTrue="1" operator="equal">
      <formula>0</formula>
    </cfRule>
  </conditionalFormatting>
  <conditionalFormatting sqref="A267">
    <cfRule type="cellIs" dxfId="1207" priority="10132" stopIfTrue="1" operator="equal">
      <formula>"(空白)"</formula>
    </cfRule>
    <cfRule type="cellIs" dxfId="1206" priority="10133" stopIfTrue="1" operator="equal">
      <formula>"/"</formula>
    </cfRule>
    <cfRule type="cellIs" dxfId="1205" priority="10134" stopIfTrue="1" operator="equal">
      <formula>0</formula>
    </cfRule>
  </conditionalFormatting>
  <conditionalFormatting sqref="A268:H268">
    <cfRule type="cellIs" dxfId="1204" priority="15178" stopIfTrue="1" operator="equal">
      <formula>"(空白)"</formula>
    </cfRule>
    <cfRule type="cellIs" dxfId="1203" priority="15179" stopIfTrue="1" operator="equal">
      <formula>"/"</formula>
    </cfRule>
    <cfRule type="cellIs" dxfId="1202" priority="15180" stopIfTrue="1" operator="equal">
      <formula>0</formula>
    </cfRule>
  </conditionalFormatting>
  <conditionalFormatting sqref="K270:L270">
    <cfRule type="cellIs" dxfId="1201" priority="5608" stopIfTrue="1" operator="equal">
      <formula>"(空白)"</formula>
    </cfRule>
    <cfRule type="cellIs" dxfId="1200" priority="5609" stopIfTrue="1" operator="equal">
      <formula>"/"</formula>
    </cfRule>
    <cfRule type="cellIs" dxfId="1199" priority="5610" stopIfTrue="1" operator="equal">
      <formula>0</formula>
    </cfRule>
  </conditionalFormatting>
  <conditionalFormatting sqref="A271:H271">
    <cfRule type="cellIs" dxfId="1198" priority="3943" stopIfTrue="1" operator="equal">
      <formula>"(空白)"</formula>
    </cfRule>
    <cfRule type="cellIs" dxfId="1197" priority="3944" stopIfTrue="1" operator="equal">
      <formula>"/"</formula>
    </cfRule>
    <cfRule type="cellIs" dxfId="1196" priority="3945" stopIfTrue="1" operator="equal">
      <formula>0</formula>
    </cfRule>
  </conditionalFormatting>
  <conditionalFormatting sqref="A272:H272">
    <cfRule type="cellIs" dxfId="1195" priority="1408" stopIfTrue="1" operator="equal">
      <formula>"(空白)"</formula>
    </cfRule>
    <cfRule type="cellIs" dxfId="1194" priority="1409" stopIfTrue="1" operator="equal">
      <formula>"/"</formula>
    </cfRule>
    <cfRule type="cellIs" dxfId="1193" priority="1410" stopIfTrue="1" operator="equal">
      <formula>0</formula>
    </cfRule>
  </conditionalFormatting>
  <conditionalFormatting sqref="I274:L274">
    <cfRule type="cellIs" dxfId="1192" priority="808" stopIfTrue="1" operator="equal">
      <formula>"(空白)"</formula>
    </cfRule>
    <cfRule type="cellIs" dxfId="1191" priority="809" stopIfTrue="1" operator="equal">
      <formula>"/"</formula>
    </cfRule>
    <cfRule type="cellIs" dxfId="1190" priority="810" stopIfTrue="1" operator="equal">
      <formula>0</formula>
    </cfRule>
  </conditionalFormatting>
  <conditionalFormatting sqref="B276">
    <cfRule type="cellIs" dxfId="1189" priority="607" stopIfTrue="1" operator="equal">
      <formula>"(空白)"</formula>
    </cfRule>
    <cfRule type="cellIs" dxfId="1188" priority="608" stopIfTrue="1" operator="equal">
      <formula>"/"</formula>
    </cfRule>
    <cfRule type="cellIs" dxfId="1187" priority="609" stopIfTrue="1" operator="equal">
      <formula>0</formula>
    </cfRule>
  </conditionalFormatting>
  <conditionalFormatting sqref="F280">
    <cfRule type="cellIs" dxfId="1186" priority="10516" stopIfTrue="1" operator="equal">
      <formula>"(空白)"</formula>
    </cfRule>
    <cfRule type="cellIs" dxfId="1185" priority="10517" stopIfTrue="1" operator="equal">
      <formula>"/"</formula>
    </cfRule>
    <cfRule type="cellIs" dxfId="1184" priority="10518" stopIfTrue="1" operator="equal">
      <formula>0</formula>
    </cfRule>
  </conditionalFormatting>
  <conditionalFormatting sqref="F281">
    <cfRule type="cellIs" dxfId="1183" priority="10513" stopIfTrue="1" operator="equal">
      <formula>"(空白)"</formula>
    </cfRule>
    <cfRule type="cellIs" dxfId="1182" priority="10514" stopIfTrue="1" operator="equal">
      <formula>"/"</formula>
    </cfRule>
    <cfRule type="cellIs" dxfId="1181" priority="10515" stopIfTrue="1" operator="equal">
      <formula>0</formula>
    </cfRule>
  </conditionalFormatting>
  <conditionalFormatting sqref="F282">
    <cfRule type="cellIs" dxfId="1180" priority="10519" stopIfTrue="1" operator="equal">
      <formula>"(空白)"</formula>
    </cfRule>
    <cfRule type="cellIs" dxfId="1179" priority="10520" stopIfTrue="1" operator="equal">
      <formula>"/"</formula>
    </cfRule>
    <cfRule type="cellIs" dxfId="1178" priority="10521" stopIfTrue="1" operator="equal">
      <formula>0</formula>
    </cfRule>
  </conditionalFormatting>
  <conditionalFormatting sqref="H282">
    <cfRule type="cellIs" dxfId="1177" priority="20173" stopIfTrue="1" operator="equal">
      <formula>"(空白)"</formula>
    </cfRule>
    <cfRule type="cellIs" dxfId="1176" priority="20174" stopIfTrue="1" operator="equal">
      <formula>"/"</formula>
    </cfRule>
    <cfRule type="cellIs" dxfId="1175" priority="20175" stopIfTrue="1" operator="equal">
      <formula>0</formula>
    </cfRule>
  </conditionalFormatting>
  <conditionalFormatting sqref="B283">
    <cfRule type="cellIs" dxfId="1174" priority="19558" stopIfTrue="1" operator="equal">
      <formula>"(空白)"</formula>
    </cfRule>
    <cfRule type="cellIs" dxfId="1173" priority="19559" stopIfTrue="1" operator="equal">
      <formula>"/"</formula>
    </cfRule>
    <cfRule type="cellIs" dxfId="1172" priority="19560" stopIfTrue="1" operator="equal">
      <formula>0</formula>
    </cfRule>
  </conditionalFormatting>
  <conditionalFormatting sqref="F283">
    <cfRule type="cellIs" dxfId="1171" priority="4249" stopIfTrue="1" operator="equal">
      <formula>"(空白)"</formula>
    </cfRule>
    <cfRule type="cellIs" dxfId="1170" priority="4250" stopIfTrue="1" operator="equal">
      <formula>"/"</formula>
    </cfRule>
    <cfRule type="cellIs" dxfId="1169" priority="4251" stopIfTrue="1" operator="equal">
      <formula>0</formula>
    </cfRule>
  </conditionalFormatting>
  <conditionalFormatting sqref="G283">
    <cfRule type="cellIs" dxfId="1168" priority="20179" stopIfTrue="1" operator="equal">
      <formula>"(空白)"</formula>
    </cfRule>
    <cfRule type="cellIs" dxfId="1167" priority="20180" stopIfTrue="1" operator="equal">
      <formula>"/"</formula>
    </cfRule>
    <cfRule type="cellIs" dxfId="1166" priority="20181" stopIfTrue="1" operator="equal">
      <formula>0</formula>
    </cfRule>
  </conditionalFormatting>
  <conditionalFormatting sqref="A284">
    <cfRule type="cellIs" dxfId="1165" priority="19630" stopIfTrue="1" operator="equal">
      <formula>"(空白)"</formula>
    </cfRule>
    <cfRule type="cellIs" dxfId="1164" priority="19631" stopIfTrue="1" operator="equal">
      <formula>"/"</formula>
    </cfRule>
    <cfRule type="cellIs" dxfId="1163" priority="19632" stopIfTrue="1" operator="equal">
      <formula>0</formula>
    </cfRule>
  </conditionalFormatting>
  <conditionalFormatting sqref="F284">
    <cfRule type="cellIs" dxfId="1162" priority="9193" stopIfTrue="1" operator="equal">
      <formula>"(空白)"</formula>
    </cfRule>
    <cfRule type="cellIs" dxfId="1161" priority="9194" stopIfTrue="1" operator="equal">
      <formula>"/"</formula>
    </cfRule>
    <cfRule type="cellIs" dxfId="1160" priority="9195" stopIfTrue="1" operator="equal">
      <formula>0</formula>
    </cfRule>
  </conditionalFormatting>
  <conditionalFormatting sqref="G284">
    <cfRule type="cellIs" dxfId="1159" priority="9190" stopIfTrue="1" operator="equal">
      <formula>"(空白)"</formula>
    </cfRule>
    <cfRule type="cellIs" dxfId="1158" priority="9191" stopIfTrue="1" operator="equal">
      <formula>"/"</formula>
    </cfRule>
    <cfRule type="cellIs" dxfId="1157" priority="9192" stopIfTrue="1" operator="equal">
      <formula>0</formula>
    </cfRule>
  </conditionalFormatting>
  <conditionalFormatting sqref="H284">
    <cfRule type="cellIs" dxfId="1156" priority="9199" stopIfTrue="1" operator="equal">
      <formula>"(空白)"</formula>
    </cfRule>
    <cfRule type="cellIs" dxfId="1155" priority="9200" stopIfTrue="1" operator="equal">
      <formula>"/"</formula>
    </cfRule>
    <cfRule type="cellIs" dxfId="1154" priority="9201" stopIfTrue="1" operator="equal">
      <formula>0</formula>
    </cfRule>
  </conditionalFormatting>
  <conditionalFormatting sqref="B285">
    <cfRule type="cellIs" dxfId="1153" priority="937" stopIfTrue="1" operator="equal">
      <formula>"(空白)"</formula>
    </cfRule>
    <cfRule type="cellIs" dxfId="1152" priority="938" stopIfTrue="1" operator="equal">
      <formula>"/"</formula>
    </cfRule>
    <cfRule type="cellIs" dxfId="1151" priority="939" stopIfTrue="1" operator="equal">
      <formula>0</formula>
    </cfRule>
  </conditionalFormatting>
  <conditionalFormatting sqref="B286">
    <cfRule type="cellIs" dxfId="1150" priority="1447" stopIfTrue="1" operator="equal">
      <formula>"(空白)"</formula>
    </cfRule>
    <cfRule type="cellIs" dxfId="1149" priority="1448" stopIfTrue="1" operator="equal">
      <formula>"/"</formula>
    </cfRule>
    <cfRule type="cellIs" dxfId="1148" priority="1449" stopIfTrue="1" operator="equal">
      <formula>0</formula>
    </cfRule>
  </conditionalFormatting>
  <conditionalFormatting sqref="B288">
    <cfRule type="cellIs" dxfId="1147" priority="7330" stopIfTrue="1" operator="equal">
      <formula>"(空白)"</formula>
    </cfRule>
    <cfRule type="cellIs" dxfId="1146" priority="7331" stopIfTrue="1" operator="equal">
      <formula>"/"</formula>
    </cfRule>
    <cfRule type="cellIs" dxfId="1145" priority="7332" stopIfTrue="1" operator="equal">
      <formula>0</formula>
    </cfRule>
  </conditionalFormatting>
  <conditionalFormatting sqref="I288">
    <cfRule type="cellIs" dxfId="1144" priority="4132" stopIfTrue="1" operator="equal">
      <formula>"(空白)"</formula>
    </cfRule>
    <cfRule type="cellIs" dxfId="1143" priority="4133" stopIfTrue="1" operator="equal">
      <formula>"/"</formula>
    </cfRule>
    <cfRule type="cellIs" dxfId="1142" priority="4134" stopIfTrue="1" operator="equal">
      <formula>0</formula>
    </cfRule>
  </conditionalFormatting>
  <conditionalFormatting sqref="B290">
    <cfRule type="cellIs" dxfId="1141" priority="7168" stopIfTrue="1" operator="equal">
      <formula>"(空白)"</formula>
    </cfRule>
    <cfRule type="cellIs" dxfId="1140" priority="7169" stopIfTrue="1" operator="equal">
      <formula>"/"</formula>
    </cfRule>
    <cfRule type="cellIs" dxfId="1139" priority="7170" stopIfTrue="1" operator="equal">
      <formula>0</formula>
    </cfRule>
  </conditionalFormatting>
  <conditionalFormatting sqref="F290">
    <cfRule type="cellIs" dxfId="1138" priority="4120" stopIfTrue="1" operator="equal">
      <formula>"(空白)"</formula>
    </cfRule>
    <cfRule type="cellIs" dxfId="1137" priority="4121" stopIfTrue="1" operator="equal">
      <formula>"/"</formula>
    </cfRule>
    <cfRule type="cellIs" dxfId="1136" priority="4122" stopIfTrue="1" operator="equal">
      <formula>0</formula>
    </cfRule>
  </conditionalFormatting>
  <conditionalFormatting sqref="G290">
    <cfRule type="cellIs" dxfId="1135" priority="4123" stopIfTrue="1" operator="equal">
      <formula>"(空白)"</formula>
    </cfRule>
    <cfRule type="cellIs" dxfId="1134" priority="4124" stopIfTrue="1" operator="equal">
      <formula>"/"</formula>
    </cfRule>
    <cfRule type="cellIs" dxfId="1133" priority="4125" stopIfTrue="1" operator="equal">
      <formula>0</formula>
    </cfRule>
  </conditionalFormatting>
  <conditionalFormatting sqref="H290">
    <cfRule type="cellIs" dxfId="1132" priority="4126" stopIfTrue="1" operator="equal">
      <formula>"(空白)"</formula>
    </cfRule>
    <cfRule type="cellIs" dxfId="1131" priority="4127" stopIfTrue="1" operator="equal">
      <formula>"/"</formula>
    </cfRule>
    <cfRule type="cellIs" dxfId="1130" priority="4128" stopIfTrue="1" operator="equal">
      <formula>0</formula>
    </cfRule>
  </conditionalFormatting>
  <conditionalFormatting sqref="A291">
    <cfRule type="cellIs" dxfId="1129" priority="4147" stopIfTrue="1" operator="equal">
      <formula>"(空白)"</formula>
    </cfRule>
    <cfRule type="cellIs" dxfId="1128" priority="4148" stopIfTrue="1" operator="equal">
      <formula>"/"</formula>
    </cfRule>
    <cfRule type="cellIs" dxfId="1127" priority="4149" stopIfTrue="1" operator="equal">
      <formula>0</formula>
    </cfRule>
  </conditionalFormatting>
  <conditionalFormatting sqref="F291">
    <cfRule type="cellIs" dxfId="1126" priority="4135" stopIfTrue="1" operator="equal">
      <formula>"(空白)"</formula>
    </cfRule>
    <cfRule type="cellIs" dxfId="1125" priority="4136" stopIfTrue="1" operator="equal">
      <formula>"/"</formula>
    </cfRule>
    <cfRule type="cellIs" dxfId="1124" priority="4137" stopIfTrue="1" operator="equal">
      <formula>0</formula>
    </cfRule>
  </conditionalFormatting>
  <conditionalFormatting sqref="F292">
    <cfRule type="cellIs" dxfId="1123" priority="4246" stopIfTrue="1" operator="equal">
      <formula>"(空白)"</formula>
    </cfRule>
    <cfRule type="cellIs" dxfId="1122" priority="4247" stopIfTrue="1" operator="equal">
      <formula>"/"</formula>
    </cfRule>
    <cfRule type="cellIs" dxfId="1121" priority="4248" stopIfTrue="1" operator="equal">
      <formula>0</formula>
    </cfRule>
  </conditionalFormatting>
  <conditionalFormatting sqref="B293">
    <cfRule type="cellIs" dxfId="1120" priority="1324" stopIfTrue="1" operator="equal">
      <formula>"(空白)"</formula>
    </cfRule>
    <cfRule type="cellIs" dxfId="1119" priority="1325" stopIfTrue="1" operator="equal">
      <formula>"/"</formula>
    </cfRule>
    <cfRule type="cellIs" dxfId="1118" priority="1326" stopIfTrue="1" operator="equal">
      <formula>0</formula>
    </cfRule>
  </conditionalFormatting>
  <conditionalFormatting sqref="F293">
    <cfRule type="cellIs" dxfId="1117" priority="1327" stopIfTrue="1" operator="equal">
      <formula>"(空白)"</formula>
    </cfRule>
    <cfRule type="cellIs" dxfId="1116" priority="1328" stopIfTrue="1" operator="equal">
      <formula>"/"</formula>
    </cfRule>
    <cfRule type="cellIs" dxfId="1115" priority="1329" stopIfTrue="1" operator="equal">
      <formula>0</formula>
    </cfRule>
  </conditionalFormatting>
  <conditionalFormatting sqref="G293">
    <cfRule type="cellIs" dxfId="1114" priority="1330" stopIfTrue="1" operator="equal">
      <formula>"(空白)"</formula>
    </cfRule>
    <cfRule type="cellIs" dxfId="1113" priority="1331" stopIfTrue="1" operator="equal">
      <formula>"/"</formula>
    </cfRule>
    <cfRule type="cellIs" dxfId="1112" priority="1332" stopIfTrue="1" operator="equal">
      <formula>0</formula>
    </cfRule>
  </conditionalFormatting>
  <conditionalFormatting sqref="H293">
    <cfRule type="cellIs" dxfId="1111" priority="1333" stopIfTrue="1" operator="equal">
      <formula>"(空白)"</formula>
    </cfRule>
    <cfRule type="cellIs" dxfId="1110" priority="1334" stopIfTrue="1" operator="equal">
      <formula>"/"</formula>
    </cfRule>
    <cfRule type="cellIs" dxfId="1109" priority="1335" stopIfTrue="1" operator="equal">
      <formula>0</formula>
    </cfRule>
  </conditionalFormatting>
  <conditionalFormatting sqref="I293:L293">
    <cfRule type="cellIs" dxfId="1108" priority="3889" stopIfTrue="1" operator="equal">
      <formula>"(空白)"</formula>
    </cfRule>
    <cfRule type="cellIs" dxfId="1107" priority="3890" stopIfTrue="1" operator="equal">
      <formula>"/"</formula>
    </cfRule>
    <cfRule type="cellIs" dxfId="1106" priority="3891" stopIfTrue="1" operator="equal">
      <formula>0</formula>
    </cfRule>
  </conditionalFormatting>
  <conditionalFormatting sqref="A296:H296">
    <cfRule type="cellIs" dxfId="1105" priority="3886" stopIfTrue="1" operator="equal">
      <formula>"(空白)"</formula>
    </cfRule>
    <cfRule type="cellIs" dxfId="1104" priority="3887" stopIfTrue="1" operator="equal">
      <formula>"/"</formula>
    </cfRule>
    <cfRule type="cellIs" dxfId="1103" priority="3888" stopIfTrue="1" operator="equal">
      <formula>0</formula>
    </cfRule>
  </conditionalFormatting>
  <conditionalFormatting sqref="A297">
    <cfRule type="cellIs" dxfId="1102" priority="9991" stopIfTrue="1" operator="equal">
      <formula>"(空白)"</formula>
    </cfRule>
    <cfRule type="cellIs" dxfId="1101" priority="9992" stopIfTrue="1" operator="equal">
      <formula>"/"</formula>
    </cfRule>
    <cfRule type="cellIs" dxfId="1100" priority="9993" stopIfTrue="1" operator="equal">
      <formula>0</formula>
    </cfRule>
  </conditionalFormatting>
  <conditionalFormatting sqref="K297:L297">
    <cfRule type="cellIs" dxfId="1099" priority="5605" stopIfTrue="1" operator="equal">
      <formula>"(空白)"</formula>
    </cfRule>
    <cfRule type="cellIs" dxfId="1098" priority="5606" stopIfTrue="1" operator="equal">
      <formula>"/"</formula>
    </cfRule>
    <cfRule type="cellIs" dxfId="1097" priority="5607" stopIfTrue="1" operator="equal">
      <formula>0</formula>
    </cfRule>
  </conditionalFormatting>
  <conditionalFormatting sqref="B301">
    <cfRule type="cellIs" dxfId="1096" priority="3877" stopIfTrue="1" operator="equal">
      <formula>"(空白)"</formula>
    </cfRule>
    <cfRule type="cellIs" dxfId="1095" priority="3878" stopIfTrue="1" operator="equal">
      <formula>"/"</formula>
    </cfRule>
    <cfRule type="cellIs" dxfId="1094" priority="3879" stopIfTrue="1" operator="equal">
      <formula>0</formula>
    </cfRule>
  </conditionalFormatting>
  <conditionalFormatting sqref="C302:E302">
    <cfRule type="cellIs" dxfId="1093" priority="10495" stopIfTrue="1" operator="equal">
      <formula>"(空白)"</formula>
    </cfRule>
    <cfRule type="cellIs" dxfId="1092" priority="10496" stopIfTrue="1" operator="equal">
      <formula>"/"</formula>
    </cfRule>
    <cfRule type="cellIs" dxfId="1091" priority="10497" stopIfTrue="1" operator="equal">
      <formula>0</formula>
    </cfRule>
  </conditionalFormatting>
  <conditionalFormatting sqref="F302">
    <cfRule type="cellIs" dxfId="1090" priority="10498" stopIfTrue="1" operator="equal">
      <formula>"(空白)"</formula>
    </cfRule>
    <cfRule type="cellIs" dxfId="1089" priority="10499" stopIfTrue="1" operator="equal">
      <formula>"/"</formula>
    </cfRule>
    <cfRule type="cellIs" dxfId="1088" priority="10500" stopIfTrue="1" operator="equal">
      <formula>0</formula>
    </cfRule>
  </conditionalFormatting>
  <conditionalFormatting sqref="C303:E303">
    <cfRule type="cellIs" dxfId="1087" priority="4156" stopIfTrue="1" operator="equal">
      <formula>"(空白)"</formula>
    </cfRule>
    <cfRule type="cellIs" dxfId="1086" priority="4157" stopIfTrue="1" operator="equal">
      <formula>"/"</formula>
    </cfRule>
    <cfRule type="cellIs" dxfId="1085" priority="4158" stopIfTrue="1" operator="equal">
      <formula>0</formula>
    </cfRule>
  </conditionalFormatting>
  <conditionalFormatting sqref="F303">
    <cfRule type="cellIs" dxfId="1084" priority="4159" stopIfTrue="1" operator="equal">
      <formula>"(空白)"</formula>
    </cfRule>
    <cfRule type="cellIs" dxfId="1083" priority="4160" stopIfTrue="1" operator="equal">
      <formula>"/"</formula>
    </cfRule>
    <cfRule type="cellIs" dxfId="1082" priority="4161" stopIfTrue="1" operator="equal">
      <formula>0</formula>
    </cfRule>
  </conditionalFormatting>
  <conditionalFormatting sqref="B304">
    <cfRule type="cellIs" dxfId="1081" priority="4240" stopIfTrue="1" operator="equal">
      <formula>"(空白)"</formula>
    </cfRule>
    <cfRule type="cellIs" dxfId="1080" priority="4241" stopIfTrue="1" operator="equal">
      <formula>"/"</formula>
    </cfRule>
    <cfRule type="cellIs" dxfId="1079" priority="4242" stopIfTrue="1" operator="equal">
      <formula>0</formula>
    </cfRule>
  </conditionalFormatting>
  <conditionalFormatting sqref="C304:E304">
    <cfRule type="cellIs" dxfId="1078" priority="4150" stopIfTrue="1" operator="equal">
      <formula>"(空白)"</formula>
    </cfRule>
    <cfRule type="cellIs" dxfId="1077" priority="4151" stopIfTrue="1" operator="equal">
      <formula>"/"</formula>
    </cfRule>
    <cfRule type="cellIs" dxfId="1076" priority="4152" stopIfTrue="1" operator="equal">
      <formula>0</formula>
    </cfRule>
  </conditionalFormatting>
  <conditionalFormatting sqref="F304">
    <cfRule type="cellIs" dxfId="1075" priority="4153" stopIfTrue="1" operator="equal">
      <formula>"(空白)"</formula>
    </cfRule>
    <cfRule type="cellIs" dxfId="1074" priority="4154" stopIfTrue="1" operator="equal">
      <formula>"/"</formula>
    </cfRule>
    <cfRule type="cellIs" dxfId="1073" priority="4155" stopIfTrue="1" operator="equal">
      <formula>0</formula>
    </cfRule>
  </conditionalFormatting>
  <conditionalFormatting sqref="B308">
    <cfRule type="cellIs" dxfId="1072" priority="967" stopIfTrue="1" operator="equal">
      <formula>"(空白)"</formula>
    </cfRule>
    <cfRule type="cellIs" dxfId="1071" priority="968" stopIfTrue="1" operator="equal">
      <formula>"/"</formula>
    </cfRule>
    <cfRule type="cellIs" dxfId="1070" priority="969" stopIfTrue="1" operator="equal">
      <formula>0</formula>
    </cfRule>
  </conditionalFormatting>
  <conditionalFormatting sqref="I308:L308">
    <cfRule type="cellIs" dxfId="1069" priority="3883" stopIfTrue="1" operator="equal">
      <formula>"(空白)"</formula>
    </cfRule>
    <cfRule type="cellIs" dxfId="1068" priority="3884" stopIfTrue="1" operator="equal">
      <formula>"/"</formula>
    </cfRule>
    <cfRule type="cellIs" dxfId="1067" priority="3885" stopIfTrue="1" operator="equal">
      <formula>0</formula>
    </cfRule>
  </conditionalFormatting>
  <conditionalFormatting sqref="H310">
    <cfRule type="cellIs" dxfId="1066" priority="13093" stopIfTrue="1" operator="equal">
      <formula>"(空白)"</formula>
    </cfRule>
    <cfRule type="cellIs" dxfId="1065" priority="13094" stopIfTrue="1" operator="equal">
      <formula>"/"</formula>
    </cfRule>
    <cfRule type="cellIs" dxfId="1064" priority="13095" stopIfTrue="1" operator="equal">
      <formula>0</formula>
    </cfRule>
  </conditionalFormatting>
  <conditionalFormatting sqref="A311:H311">
    <cfRule type="cellIs" dxfId="1063" priority="3880" stopIfTrue="1" operator="equal">
      <formula>"(空白)"</formula>
    </cfRule>
    <cfRule type="cellIs" dxfId="1062" priority="3881" stopIfTrue="1" operator="equal">
      <formula>"/"</formula>
    </cfRule>
    <cfRule type="cellIs" dxfId="1061" priority="3882" stopIfTrue="1" operator="equal">
      <formula>0</formula>
    </cfRule>
  </conditionalFormatting>
  <conditionalFormatting sqref="K313:L313">
    <cfRule type="cellIs" dxfId="1060" priority="5602" stopIfTrue="1" operator="equal">
      <formula>"(空白)"</formula>
    </cfRule>
    <cfRule type="cellIs" dxfId="1059" priority="5603" stopIfTrue="1" operator="equal">
      <formula>"/"</formula>
    </cfRule>
    <cfRule type="cellIs" dxfId="1058" priority="5604" stopIfTrue="1" operator="equal">
      <formula>0</formula>
    </cfRule>
  </conditionalFormatting>
  <conditionalFormatting sqref="B317">
    <cfRule type="cellIs" dxfId="1057" priority="3868" stopIfTrue="1" operator="equal">
      <formula>"(空白)"</formula>
    </cfRule>
    <cfRule type="cellIs" dxfId="1056" priority="3869" stopIfTrue="1" operator="equal">
      <formula>"/"</formula>
    </cfRule>
    <cfRule type="cellIs" dxfId="1055" priority="3870" stopIfTrue="1" operator="equal">
      <formula>0</formula>
    </cfRule>
  </conditionalFormatting>
  <conditionalFormatting sqref="B320">
    <cfRule type="cellIs" dxfId="1054" priority="4180" stopIfTrue="1" operator="equal">
      <formula>"(空白)"</formula>
    </cfRule>
    <cfRule type="cellIs" dxfId="1053" priority="4181" stopIfTrue="1" operator="equal">
      <formula>"/"</formula>
    </cfRule>
    <cfRule type="cellIs" dxfId="1052" priority="4182" stopIfTrue="1" operator="equal">
      <formula>0</formula>
    </cfRule>
  </conditionalFormatting>
  <conditionalFormatting sqref="F322">
    <cfRule type="cellIs" dxfId="1051" priority="19513" stopIfTrue="1" operator="equal">
      <formula>"(空白)"</formula>
    </cfRule>
    <cfRule type="cellIs" dxfId="1050" priority="19514" stopIfTrue="1" operator="equal">
      <formula>"/"</formula>
    </cfRule>
    <cfRule type="cellIs" dxfId="1049" priority="19515" stopIfTrue="1" operator="equal">
      <formula>0</formula>
    </cfRule>
  </conditionalFormatting>
  <conditionalFormatting sqref="B323">
    <cfRule type="cellIs" dxfId="1048" priority="1612" stopIfTrue="1" operator="equal">
      <formula>"(空白)"</formula>
    </cfRule>
    <cfRule type="cellIs" dxfId="1047" priority="1613" stopIfTrue="1" operator="equal">
      <formula>"/"</formula>
    </cfRule>
    <cfRule type="cellIs" dxfId="1046" priority="1614" stopIfTrue="1" operator="equal">
      <formula>0</formula>
    </cfRule>
  </conditionalFormatting>
  <conditionalFormatting sqref="B324">
    <cfRule type="cellIs" dxfId="1045" priority="598" stopIfTrue="1" operator="equal">
      <formula>"(空白)"</formula>
    </cfRule>
    <cfRule type="cellIs" dxfId="1044" priority="599" stopIfTrue="1" operator="equal">
      <formula>"/"</formula>
    </cfRule>
    <cfRule type="cellIs" dxfId="1043" priority="600" stopIfTrue="1" operator="equal">
      <formula>0</formula>
    </cfRule>
  </conditionalFormatting>
  <conditionalFormatting sqref="I324:L324">
    <cfRule type="cellIs" dxfId="1042" priority="3874" stopIfTrue="1" operator="equal">
      <formula>"(空白)"</formula>
    </cfRule>
    <cfRule type="cellIs" dxfId="1041" priority="3875" stopIfTrue="1" operator="equal">
      <formula>"/"</formula>
    </cfRule>
    <cfRule type="cellIs" dxfId="1040" priority="3876" stopIfTrue="1" operator="equal">
      <formula>0</formula>
    </cfRule>
  </conditionalFormatting>
  <conditionalFormatting sqref="A326:H326">
    <cfRule type="cellIs" dxfId="1039" priority="3871" stopIfTrue="1" operator="equal">
      <formula>"(空白)"</formula>
    </cfRule>
    <cfRule type="cellIs" dxfId="1038" priority="3872" stopIfTrue="1" operator="equal">
      <formula>"/"</formula>
    </cfRule>
    <cfRule type="cellIs" dxfId="1037" priority="3873" stopIfTrue="1" operator="equal">
      <formula>0</formula>
    </cfRule>
  </conditionalFormatting>
  <conditionalFormatting sqref="B332">
    <cfRule type="cellIs" dxfId="1036" priority="3580" stopIfTrue="1" operator="equal">
      <formula>"(空白)"</formula>
    </cfRule>
    <cfRule type="cellIs" dxfId="1035" priority="3581" stopIfTrue="1" operator="equal">
      <formula>"/"</formula>
    </cfRule>
    <cfRule type="cellIs" dxfId="1034" priority="3582" stopIfTrue="1" operator="equal">
      <formula>0</formula>
    </cfRule>
  </conditionalFormatting>
  <conditionalFormatting sqref="B334">
    <cfRule type="cellIs" dxfId="1033" priority="4111" stopIfTrue="1" operator="equal">
      <formula>"(空白)"</formula>
    </cfRule>
    <cfRule type="cellIs" dxfId="1032" priority="4112" stopIfTrue="1" operator="equal">
      <formula>"/"</formula>
    </cfRule>
    <cfRule type="cellIs" dxfId="1031" priority="4113" stopIfTrue="1" operator="equal">
      <formula>0</formula>
    </cfRule>
  </conditionalFormatting>
  <conditionalFormatting sqref="A335">
    <cfRule type="cellIs" dxfId="1030" priority="15175" stopIfTrue="1" operator="equal">
      <formula>"(空白)"</formula>
    </cfRule>
    <cfRule type="cellIs" dxfId="1029" priority="15176" stopIfTrue="1" operator="equal">
      <formula>"/"</formula>
    </cfRule>
    <cfRule type="cellIs" dxfId="1028" priority="15177" stopIfTrue="1" operator="equal">
      <formula>0</formula>
    </cfRule>
  </conditionalFormatting>
  <conditionalFormatting sqref="K335:L335">
    <cfRule type="cellIs" dxfId="1027" priority="5599" stopIfTrue="1" operator="equal">
      <formula>"(空白)"</formula>
    </cfRule>
    <cfRule type="cellIs" dxfId="1026" priority="5600" stopIfTrue="1" operator="equal">
      <formula>"/"</formula>
    </cfRule>
    <cfRule type="cellIs" dxfId="1025" priority="5601" stopIfTrue="1" operator="equal">
      <formula>0</formula>
    </cfRule>
  </conditionalFormatting>
  <conditionalFormatting sqref="A336:H336">
    <cfRule type="cellIs" dxfId="1024" priority="19726" stopIfTrue="1" operator="equal">
      <formula>"(空白)"</formula>
    </cfRule>
    <cfRule type="cellIs" dxfId="1023" priority="19727" stopIfTrue="1" operator="equal">
      <formula>"/"</formula>
    </cfRule>
    <cfRule type="cellIs" dxfId="1022" priority="19728" stopIfTrue="1" operator="equal">
      <formula>0</formula>
    </cfRule>
  </conditionalFormatting>
  <conditionalFormatting sqref="B339">
    <cfRule type="cellIs" dxfId="1021" priority="11869" stopIfTrue="1" operator="equal">
      <formula>"(空白)"</formula>
    </cfRule>
    <cfRule type="cellIs" dxfId="1020" priority="11870" stopIfTrue="1" operator="equal">
      <formula>"/"</formula>
    </cfRule>
    <cfRule type="cellIs" dxfId="1019" priority="11871" stopIfTrue="1" operator="equal">
      <formula>0</formula>
    </cfRule>
  </conditionalFormatting>
  <conditionalFormatting sqref="B340">
    <cfRule type="cellIs" dxfId="1018" priority="3415" stopIfTrue="1" operator="equal">
      <formula>"(空白)"</formula>
    </cfRule>
    <cfRule type="cellIs" dxfId="1017" priority="3416" stopIfTrue="1" operator="equal">
      <formula>"/"</formula>
    </cfRule>
    <cfRule type="cellIs" dxfId="1016" priority="3417" stopIfTrue="1" operator="equal">
      <formula>0</formula>
    </cfRule>
  </conditionalFormatting>
  <conditionalFormatting sqref="C341">
    <cfRule type="cellIs" dxfId="1015" priority="20233" stopIfTrue="1" operator="equal">
      <formula>"(空白)"</formula>
    </cfRule>
    <cfRule type="cellIs" dxfId="1014" priority="20234" stopIfTrue="1" operator="equal">
      <formula>"/"</formula>
    </cfRule>
    <cfRule type="cellIs" dxfId="1013" priority="20235" stopIfTrue="1" operator="equal">
      <formula>0</formula>
    </cfRule>
  </conditionalFormatting>
  <conditionalFormatting sqref="E342">
    <cfRule type="cellIs" dxfId="1012" priority="3238" stopIfTrue="1" operator="equal">
      <formula>"(空白)"</formula>
    </cfRule>
    <cfRule type="cellIs" dxfId="1011" priority="3239" stopIfTrue="1" operator="equal">
      <formula>"/"</formula>
    </cfRule>
    <cfRule type="cellIs" dxfId="1010" priority="3240" stopIfTrue="1" operator="equal">
      <formula>0</formula>
    </cfRule>
  </conditionalFormatting>
  <conditionalFormatting sqref="F342">
    <cfRule type="cellIs" dxfId="1009" priority="3601" stopIfTrue="1" operator="equal">
      <formula>"(空白)"</formula>
    </cfRule>
    <cfRule type="cellIs" dxfId="1008" priority="3602" stopIfTrue="1" operator="equal">
      <formula>"/"</formula>
    </cfRule>
    <cfRule type="cellIs" dxfId="1007" priority="3603" stopIfTrue="1" operator="equal">
      <formula>0</formula>
    </cfRule>
  </conditionalFormatting>
  <conditionalFormatting sqref="G342">
    <cfRule type="cellIs" dxfId="1006" priority="3598" stopIfTrue="1" operator="equal">
      <formula>"(空白)"</formula>
    </cfRule>
    <cfRule type="cellIs" dxfId="1005" priority="3599" stopIfTrue="1" operator="equal">
      <formula>"/"</formula>
    </cfRule>
    <cfRule type="cellIs" dxfId="1004" priority="3600" stopIfTrue="1" operator="equal">
      <formula>0</formula>
    </cfRule>
  </conditionalFormatting>
  <conditionalFormatting sqref="C345">
    <cfRule type="cellIs" dxfId="1003" priority="4420" stopIfTrue="1" operator="equal">
      <formula>"(空白)"</formula>
    </cfRule>
    <cfRule type="cellIs" dxfId="1002" priority="4421" stopIfTrue="1" operator="equal">
      <formula>"/"</formula>
    </cfRule>
    <cfRule type="cellIs" dxfId="1001" priority="4422" stopIfTrue="1" operator="equal">
      <formula>0</formula>
    </cfRule>
  </conditionalFormatting>
  <conditionalFormatting sqref="B346">
    <cfRule type="cellIs" dxfId="1000" priority="3412" stopIfTrue="1" operator="equal">
      <formula>"(空白)"</formula>
    </cfRule>
    <cfRule type="cellIs" dxfId="999" priority="3413" stopIfTrue="1" operator="equal">
      <formula>"/"</formula>
    </cfRule>
    <cfRule type="cellIs" dxfId="998" priority="3414" stopIfTrue="1" operator="equal">
      <formula>0</formula>
    </cfRule>
  </conditionalFormatting>
  <conditionalFormatting sqref="A348">
    <cfRule type="cellIs" dxfId="997" priority="7555" stopIfTrue="1" operator="equal">
      <formula>"(空白)"</formula>
    </cfRule>
    <cfRule type="cellIs" dxfId="996" priority="7556" stopIfTrue="1" operator="equal">
      <formula>"/"</formula>
    </cfRule>
    <cfRule type="cellIs" dxfId="995" priority="7557" stopIfTrue="1" operator="equal">
      <formula>0</formula>
    </cfRule>
  </conditionalFormatting>
  <conditionalFormatting sqref="B348">
    <cfRule type="cellIs" dxfId="994" priority="10198" stopIfTrue="1" operator="equal">
      <formula>"(空白)"</formula>
    </cfRule>
    <cfRule type="cellIs" dxfId="993" priority="10199" stopIfTrue="1" operator="equal">
      <formula>"/"</formula>
    </cfRule>
    <cfRule type="cellIs" dxfId="992" priority="10200" stopIfTrue="1" operator="equal">
      <formula>0</formula>
    </cfRule>
  </conditionalFormatting>
  <conditionalFormatting sqref="C348">
    <cfRule type="cellIs" dxfId="991" priority="10201" stopIfTrue="1" operator="equal">
      <formula>"(空白)"</formula>
    </cfRule>
    <cfRule type="cellIs" dxfId="990" priority="10202" stopIfTrue="1" operator="equal">
      <formula>"/"</formula>
    </cfRule>
    <cfRule type="cellIs" dxfId="989" priority="10203" stopIfTrue="1" operator="equal">
      <formula>0</formula>
    </cfRule>
  </conditionalFormatting>
  <conditionalFormatting sqref="E348:H348">
    <cfRule type="cellIs" dxfId="988" priority="10204" stopIfTrue="1" operator="equal">
      <formula>"(空白)"</formula>
    </cfRule>
    <cfRule type="cellIs" dxfId="987" priority="10205" stopIfTrue="1" operator="equal">
      <formula>"/"</formula>
    </cfRule>
    <cfRule type="cellIs" dxfId="986" priority="10206" stopIfTrue="1" operator="equal">
      <formula>0</formula>
    </cfRule>
  </conditionalFormatting>
  <conditionalFormatting sqref="A349:H349">
    <cfRule type="cellIs" dxfId="985" priority="15001" stopIfTrue="1" operator="equal">
      <formula>"(空白)"</formula>
    </cfRule>
    <cfRule type="cellIs" dxfId="984" priority="15002" stopIfTrue="1" operator="equal">
      <formula>"/"</formula>
    </cfRule>
    <cfRule type="cellIs" dxfId="983" priority="15003" stopIfTrue="1" operator="equal">
      <formula>0</formula>
    </cfRule>
  </conditionalFormatting>
  <conditionalFormatting sqref="K351:L351">
    <cfRule type="cellIs" dxfId="982" priority="5596" stopIfTrue="1" operator="equal">
      <formula>"(空白)"</formula>
    </cfRule>
    <cfRule type="cellIs" dxfId="981" priority="5597" stopIfTrue="1" operator="equal">
      <formula>"/"</formula>
    </cfRule>
    <cfRule type="cellIs" dxfId="980" priority="5598" stopIfTrue="1" operator="equal">
      <formula>0</formula>
    </cfRule>
  </conditionalFormatting>
  <conditionalFormatting sqref="C356">
    <cfRule type="cellIs" dxfId="979" priority="4414" stopIfTrue="1" operator="equal">
      <formula>"(空白)"</formula>
    </cfRule>
    <cfRule type="cellIs" dxfId="978" priority="4415" stopIfTrue="1" operator="equal">
      <formula>"/"</formula>
    </cfRule>
    <cfRule type="cellIs" dxfId="977" priority="4416" stopIfTrue="1" operator="equal">
      <formula>0</formula>
    </cfRule>
  </conditionalFormatting>
  <conditionalFormatting sqref="B360">
    <cfRule type="cellIs" dxfId="976" priority="631" stopIfTrue="1" operator="equal">
      <formula>"(空白)"</formula>
    </cfRule>
    <cfRule type="cellIs" dxfId="975" priority="632" stopIfTrue="1" operator="equal">
      <formula>"/"</formula>
    </cfRule>
    <cfRule type="cellIs" dxfId="974" priority="633" stopIfTrue="1" operator="equal">
      <formula>0</formula>
    </cfRule>
  </conditionalFormatting>
  <conditionalFormatting sqref="A363">
    <cfRule type="cellIs" dxfId="973" priority="15169" stopIfTrue="1" operator="equal">
      <formula>"(空白)"</formula>
    </cfRule>
    <cfRule type="cellIs" dxfId="972" priority="15170" stopIfTrue="1" operator="equal">
      <formula>"/"</formula>
    </cfRule>
    <cfRule type="cellIs" dxfId="971" priority="15171" stopIfTrue="1" operator="equal">
      <formula>0</formula>
    </cfRule>
  </conditionalFormatting>
  <conditionalFormatting sqref="A365">
    <cfRule type="cellIs" dxfId="970" priority="7162" stopIfTrue="1" operator="equal">
      <formula>"(空白)"</formula>
    </cfRule>
    <cfRule type="cellIs" dxfId="969" priority="7163" stopIfTrue="1" operator="equal">
      <formula>"/"</formula>
    </cfRule>
    <cfRule type="cellIs" dxfId="968" priority="7164" stopIfTrue="1" operator="equal">
      <formula>0</formula>
    </cfRule>
  </conditionalFormatting>
  <conditionalFormatting sqref="K365:L365">
    <cfRule type="cellIs" dxfId="967" priority="5593" stopIfTrue="1" operator="equal">
      <formula>"(空白)"</formula>
    </cfRule>
    <cfRule type="cellIs" dxfId="966" priority="5594" stopIfTrue="1" operator="equal">
      <formula>"/"</formula>
    </cfRule>
    <cfRule type="cellIs" dxfId="965" priority="5595" stopIfTrue="1" operator="equal">
      <formula>0</formula>
    </cfRule>
  </conditionalFormatting>
  <conditionalFormatting sqref="A366">
    <cfRule type="cellIs" dxfId="964" priority="7165" stopIfTrue="1" operator="equal">
      <formula>"(空白)"</formula>
    </cfRule>
    <cfRule type="cellIs" dxfId="963" priority="7166" stopIfTrue="1" operator="equal">
      <formula>"/"</formula>
    </cfRule>
    <cfRule type="cellIs" dxfId="962" priority="7167" stopIfTrue="1" operator="equal">
      <formula>0</formula>
    </cfRule>
  </conditionalFormatting>
  <conditionalFormatting sqref="C370">
    <cfRule type="cellIs" dxfId="961" priority="9709" stopIfTrue="1" operator="equal">
      <formula>"(空白)"</formula>
    </cfRule>
    <cfRule type="cellIs" dxfId="960" priority="9710" stopIfTrue="1" operator="equal">
      <formula>"/"</formula>
    </cfRule>
    <cfRule type="cellIs" dxfId="959" priority="9711" stopIfTrue="1" operator="equal">
      <formula>0</formula>
    </cfRule>
  </conditionalFormatting>
  <conditionalFormatting sqref="F370">
    <cfRule type="cellIs" dxfId="958" priority="7756" stopIfTrue="1" operator="equal">
      <formula>"(空白)"</formula>
    </cfRule>
    <cfRule type="cellIs" dxfId="957" priority="7757" stopIfTrue="1" operator="equal">
      <formula>"/"</formula>
    </cfRule>
    <cfRule type="cellIs" dxfId="956" priority="7758" stopIfTrue="1" operator="equal">
      <formula>0</formula>
    </cfRule>
  </conditionalFormatting>
  <conditionalFormatting sqref="E372">
    <cfRule type="cellIs" dxfId="955" priority="4660" stopIfTrue="1" operator="equal">
      <formula>"(空白)"</formula>
    </cfRule>
    <cfRule type="cellIs" dxfId="954" priority="4661" stopIfTrue="1" operator="equal">
      <formula>"/"</formula>
    </cfRule>
    <cfRule type="cellIs" dxfId="953" priority="4662" stopIfTrue="1" operator="equal">
      <formula>0</formula>
    </cfRule>
  </conditionalFormatting>
  <conditionalFormatting sqref="A374">
    <cfRule type="cellIs" dxfId="952" priority="9463" stopIfTrue="1" operator="equal">
      <formula>"(空白)"</formula>
    </cfRule>
    <cfRule type="cellIs" dxfId="951" priority="9464" stopIfTrue="1" operator="equal">
      <formula>"/"</formula>
    </cfRule>
    <cfRule type="cellIs" dxfId="950" priority="9465" stopIfTrue="1" operator="equal">
      <formula>0</formula>
    </cfRule>
  </conditionalFormatting>
  <conditionalFormatting sqref="A375">
    <cfRule type="cellIs" dxfId="949" priority="14869" stopIfTrue="1" operator="equal">
      <formula>"(空白)"</formula>
    </cfRule>
    <cfRule type="cellIs" dxfId="948" priority="14870" stopIfTrue="1" operator="equal">
      <formula>"/"</formula>
    </cfRule>
    <cfRule type="cellIs" dxfId="947" priority="14871" stopIfTrue="1" operator="equal">
      <formula>0</formula>
    </cfRule>
  </conditionalFormatting>
  <conditionalFormatting sqref="K375:L375">
    <cfRule type="cellIs" dxfId="946" priority="5590" stopIfTrue="1" operator="equal">
      <formula>"(空白)"</formula>
    </cfRule>
    <cfRule type="cellIs" dxfId="945" priority="5591" stopIfTrue="1" operator="equal">
      <formula>"/"</formula>
    </cfRule>
    <cfRule type="cellIs" dxfId="944" priority="5592" stopIfTrue="1" operator="equal">
      <formula>0</formula>
    </cfRule>
  </conditionalFormatting>
  <conditionalFormatting sqref="A376:H376">
    <cfRule type="cellIs" dxfId="943" priority="20236" stopIfTrue="1" operator="equal">
      <formula>"(空白)"</formula>
    </cfRule>
    <cfRule type="cellIs" dxfId="942" priority="20237" stopIfTrue="1" operator="equal">
      <formula>"/"</formula>
    </cfRule>
    <cfRule type="cellIs" dxfId="941" priority="20238" stopIfTrue="1" operator="equal">
      <formula>0</formula>
    </cfRule>
  </conditionalFormatting>
  <conditionalFormatting sqref="C401">
    <cfRule type="cellIs" dxfId="940" priority="4390" stopIfTrue="1" operator="equal">
      <formula>"(空白)"</formula>
    </cfRule>
    <cfRule type="cellIs" dxfId="939" priority="4391" stopIfTrue="1" operator="equal">
      <formula>"/"</formula>
    </cfRule>
    <cfRule type="cellIs" dxfId="938" priority="4392" stopIfTrue="1" operator="equal">
      <formula>0</formula>
    </cfRule>
  </conditionalFormatting>
  <conditionalFormatting sqref="K412:L412">
    <cfRule type="cellIs" dxfId="937" priority="5587" stopIfTrue="1" operator="equal">
      <formula>"(空白)"</formula>
    </cfRule>
    <cfRule type="cellIs" dxfId="936" priority="5588" stopIfTrue="1" operator="equal">
      <formula>"/"</formula>
    </cfRule>
    <cfRule type="cellIs" dxfId="935" priority="5589" stopIfTrue="1" operator="equal">
      <formula>0</formula>
    </cfRule>
  </conditionalFormatting>
  <conditionalFormatting sqref="B416">
    <cfRule type="cellIs" dxfId="934" priority="3661" stopIfTrue="1" operator="equal">
      <formula>"(空白)"</formula>
    </cfRule>
    <cfRule type="cellIs" dxfId="933" priority="3662" stopIfTrue="1" operator="equal">
      <formula>"/"</formula>
    </cfRule>
    <cfRule type="cellIs" dxfId="932" priority="3663" stopIfTrue="1" operator="equal">
      <formula>0</formula>
    </cfRule>
  </conditionalFormatting>
  <conditionalFormatting sqref="B417">
    <cfRule type="cellIs" dxfId="931" priority="12487" stopIfTrue="1" operator="equal">
      <formula>"(空白)"</formula>
    </cfRule>
    <cfRule type="cellIs" dxfId="930" priority="12488" stopIfTrue="1" operator="equal">
      <formula>"/"</formula>
    </cfRule>
    <cfRule type="cellIs" dxfId="929" priority="12489" stopIfTrue="1" operator="equal">
      <formula>0</formula>
    </cfRule>
  </conditionalFormatting>
  <conditionalFormatting sqref="B418">
    <cfRule type="cellIs" dxfId="928" priority="6949" stopIfTrue="1" operator="equal">
      <formula>"(空白)"</formula>
    </cfRule>
    <cfRule type="cellIs" dxfId="927" priority="6950" stopIfTrue="1" operator="equal">
      <formula>"/"</formula>
    </cfRule>
    <cfRule type="cellIs" dxfId="926" priority="6951" stopIfTrue="1" operator="equal">
      <formula>0</formula>
    </cfRule>
  </conditionalFormatting>
  <conditionalFormatting sqref="B419">
    <cfRule type="cellIs" dxfId="925" priority="3406" stopIfTrue="1" operator="equal">
      <formula>"(空白)"</formula>
    </cfRule>
    <cfRule type="cellIs" dxfId="924" priority="3407" stopIfTrue="1" operator="equal">
      <formula>"/"</formula>
    </cfRule>
    <cfRule type="cellIs" dxfId="923" priority="3408" stopIfTrue="1" operator="equal">
      <formula>0</formula>
    </cfRule>
  </conditionalFormatting>
  <conditionalFormatting sqref="A420">
    <cfRule type="cellIs" dxfId="922" priority="13807" stopIfTrue="1" operator="equal">
      <formula>"(空白)"</formula>
    </cfRule>
    <cfRule type="cellIs" dxfId="921" priority="13808" stopIfTrue="1" operator="equal">
      <formula>"/"</formula>
    </cfRule>
    <cfRule type="cellIs" dxfId="920" priority="13809" stopIfTrue="1" operator="equal">
      <formula>0</formula>
    </cfRule>
  </conditionalFormatting>
  <conditionalFormatting sqref="A421:B421">
    <cfRule type="cellIs" dxfId="919" priority="17119" stopIfTrue="1" operator="equal">
      <formula>"(空白)"</formula>
    </cfRule>
    <cfRule type="cellIs" dxfId="918" priority="17120" stopIfTrue="1" operator="equal">
      <formula>"/"</formula>
    </cfRule>
    <cfRule type="cellIs" dxfId="917" priority="17121" stopIfTrue="1" operator="equal">
      <formula>0</formula>
    </cfRule>
  </conditionalFormatting>
  <conditionalFormatting sqref="C421:G421">
    <cfRule type="cellIs" dxfId="916" priority="17116" stopIfTrue="1" operator="equal">
      <formula>"(空白)"</formula>
    </cfRule>
    <cfRule type="cellIs" dxfId="915" priority="17117" stopIfTrue="1" operator="equal">
      <formula>"/"</formula>
    </cfRule>
    <cfRule type="cellIs" dxfId="914" priority="17118" stopIfTrue="1" operator="equal">
      <formula>0</formula>
    </cfRule>
  </conditionalFormatting>
  <conditionalFormatting sqref="H421">
    <cfRule type="cellIs" dxfId="913" priority="11299" stopIfTrue="1" operator="equal">
      <formula>"(空白)"</formula>
    </cfRule>
    <cfRule type="cellIs" dxfId="912" priority="11300" stopIfTrue="1" operator="equal">
      <formula>"/"</formula>
    </cfRule>
    <cfRule type="cellIs" dxfId="911" priority="11301" stopIfTrue="1" operator="equal">
      <formula>0</formula>
    </cfRule>
  </conditionalFormatting>
  <conditionalFormatting sqref="B422">
    <cfRule type="cellIs" dxfId="910" priority="19720" stopIfTrue="1" operator="equal">
      <formula>"(空白)"</formula>
    </cfRule>
    <cfRule type="cellIs" dxfId="909" priority="19721" stopIfTrue="1" operator="equal">
      <formula>"/"</formula>
    </cfRule>
    <cfRule type="cellIs" dxfId="908" priority="19722" stopIfTrue="1" operator="equal">
      <formula>0</formula>
    </cfRule>
  </conditionalFormatting>
  <conditionalFormatting sqref="K422:L422">
    <cfRule type="cellIs" dxfId="907" priority="5584" stopIfTrue="1" operator="equal">
      <formula>"(空白)"</formula>
    </cfRule>
    <cfRule type="cellIs" dxfId="906" priority="5585" stopIfTrue="1" operator="equal">
      <formula>"/"</formula>
    </cfRule>
    <cfRule type="cellIs" dxfId="905" priority="5586" stopIfTrue="1" operator="equal">
      <formula>0</formula>
    </cfRule>
  </conditionalFormatting>
  <conditionalFormatting sqref="B426">
    <cfRule type="cellIs" dxfId="904" priority="12388" stopIfTrue="1" operator="equal">
      <formula>"(空白)"</formula>
    </cfRule>
    <cfRule type="cellIs" dxfId="903" priority="12389" stopIfTrue="1" operator="equal">
      <formula>"/"</formula>
    </cfRule>
    <cfRule type="cellIs" dxfId="902" priority="12390" stopIfTrue="1" operator="equal">
      <formula>0</formula>
    </cfRule>
  </conditionalFormatting>
  <conditionalFormatting sqref="E426">
    <cfRule type="cellIs" dxfId="901" priority="12745" stopIfTrue="1" operator="equal">
      <formula>"(空白)"</formula>
    </cfRule>
    <cfRule type="cellIs" dxfId="900" priority="12746" stopIfTrue="1" operator="equal">
      <formula>"/"</formula>
    </cfRule>
    <cfRule type="cellIs" dxfId="899" priority="12747" stopIfTrue="1" operator="equal">
      <formula>0</formula>
    </cfRule>
  </conditionalFormatting>
  <conditionalFormatting sqref="B427">
    <cfRule type="cellIs" dxfId="898" priority="6208" stopIfTrue="1" operator="equal">
      <formula>"(空白)"</formula>
    </cfRule>
    <cfRule type="cellIs" dxfId="897" priority="6209" stopIfTrue="1" operator="equal">
      <formula>"/"</formula>
    </cfRule>
    <cfRule type="cellIs" dxfId="896" priority="6210" stopIfTrue="1" operator="equal">
      <formula>0</formula>
    </cfRule>
  </conditionalFormatting>
  <conditionalFormatting sqref="G427">
    <cfRule type="cellIs" dxfId="895" priority="13912" stopIfTrue="1" operator="equal">
      <formula>"(空白)"</formula>
    </cfRule>
    <cfRule type="cellIs" dxfId="894" priority="13913" stopIfTrue="1" operator="equal">
      <formula>"/"</formula>
    </cfRule>
    <cfRule type="cellIs" dxfId="893" priority="13914" stopIfTrue="1" operator="equal">
      <formula>0</formula>
    </cfRule>
  </conditionalFormatting>
  <conditionalFormatting sqref="C428">
    <cfRule type="cellIs" dxfId="892" priority="10876" stopIfTrue="1" operator="equal">
      <formula>"(空白)"</formula>
    </cfRule>
    <cfRule type="cellIs" dxfId="891" priority="10877" stopIfTrue="1" operator="equal">
      <formula>"/"</formula>
    </cfRule>
    <cfRule type="cellIs" dxfId="890" priority="10878" stopIfTrue="1" operator="equal">
      <formula>0</formula>
    </cfRule>
  </conditionalFormatting>
  <conditionalFormatting sqref="B431">
    <cfRule type="cellIs" dxfId="889" priority="4783" stopIfTrue="1" operator="equal">
      <formula>"(空白)"</formula>
    </cfRule>
    <cfRule type="cellIs" dxfId="888" priority="4784" stopIfTrue="1" operator="equal">
      <formula>"/"</formula>
    </cfRule>
    <cfRule type="cellIs" dxfId="887" priority="4785" stopIfTrue="1" operator="equal">
      <formula>0</formula>
    </cfRule>
  </conditionalFormatting>
  <conditionalFormatting sqref="C433">
    <cfRule type="cellIs" dxfId="886" priority="3784" stopIfTrue="1" operator="equal">
      <formula>"(空白)"</formula>
    </cfRule>
    <cfRule type="cellIs" dxfId="885" priority="3785" stopIfTrue="1" operator="equal">
      <formula>"/"</formula>
    </cfRule>
    <cfRule type="cellIs" dxfId="884" priority="3786" stopIfTrue="1" operator="equal">
      <formula>0</formula>
    </cfRule>
  </conditionalFormatting>
  <conditionalFormatting sqref="E433">
    <cfRule type="cellIs" dxfId="883" priority="3793" stopIfTrue="1" operator="equal">
      <formula>"(空白)"</formula>
    </cfRule>
    <cfRule type="cellIs" dxfId="882" priority="3794" stopIfTrue="1" operator="equal">
      <formula>"/"</formula>
    </cfRule>
    <cfRule type="cellIs" dxfId="881" priority="3795" stopIfTrue="1" operator="equal">
      <formula>0</formula>
    </cfRule>
  </conditionalFormatting>
  <conditionalFormatting sqref="F433">
    <cfRule type="cellIs" dxfId="880" priority="3790" stopIfTrue="1" operator="equal">
      <formula>"(空白)"</formula>
    </cfRule>
    <cfRule type="cellIs" dxfId="879" priority="3791" stopIfTrue="1" operator="equal">
      <formula>"/"</formula>
    </cfRule>
    <cfRule type="cellIs" dxfId="878" priority="3792" stopIfTrue="1" operator="equal">
      <formula>0</formula>
    </cfRule>
  </conditionalFormatting>
  <conditionalFormatting sqref="G433">
    <cfRule type="cellIs" dxfId="877" priority="3787" stopIfTrue="1" operator="equal">
      <formula>"(空白)"</formula>
    </cfRule>
    <cfRule type="cellIs" dxfId="876" priority="3788" stopIfTrue="1" operator="equal">
      <formula>"/"</formula>
    </cfRule>
    <cfRule type="cellIs" dxfId="875" priority="3789" stopIfTrue="1" operator="equal">
      <formula>0</formula>
    </cfRule>
  </conditionalFormatting>
  <conditionalFormatting sqref="B436">
    <cfRule type="cellIs" dxfId="874" priority="6166" stopIfTrue="1" operator="equal">
      <formula>"(空白)"</formula>
    </cfRule>
    <cfRule type="cellIs" dxfId="873" priority="6167" stopIfTrue="1" operator="equal">
      <formula>"/"</formula>
    </cfRule>
    <cfRule type="cellIs" dxfId="872" priority="6168" stopIfTrue="1" operator="equal">
      <formula>0</formula>
    </cfRule>
  </conditionalFormatting>
  <conditionalFormatting sqref="B437">
    <cfRule type="cellIs" dxfId="871" priority="12418" stopIfTrue="1" operator="equal">
      <formula>"(空白)"</formula>
    </cfRule>
    <cfRule type="cellIs" dxfId="870" priority="12419" stopIfTrue="1" operator="equal">
      <formula>"/"</formula>
    </cfRule>
    <cfRule type="cellIs" dxfId="869" priority="12420" stopIfTrue="1" operator="equal">
      <formula>0</formula>
    </cfRule>
  </conditionalFormatting>
  <conditionalFormatting sqref="B439">
    <cfRule type="cellIs" dxfId="868" priority="1093" stopIfTrue="1" operator="equal">
      <formula>"(空白)"</formula>
    </cfRule>
    <cfRule type="cellIs" dxfId="867" priority="1094" stopIfTrue="1" operator="equal">
      <formula>"/"</formula>
    </cfRule>
    <cfRule type="cellIs" dxfId="866" priority="1095" stopIfTrue="1" operator="equal">
      <formula>0</formula>
    </cfRule>
  </conditionalFormatting>
  <conditionalFormatting sqref="B440">
    <cfRule type="cellIs" dxfId="865" priority="589" stopIfTrue="1" operator="equal">
      <formula>"(空白)"</formula>
    </cfRule>
    <cfRule type="cellIs" dxfId="864" priority="590" stopIfTrue="1" operator="equal">
      <formula>"/"</formula>
    </cfRule>
    <cfRule type="cellIs" dxfId="863" priority="591" stopIfTrue="1" operator="equal">
      <formula>0</formula>
    </cfRule>
  </conditionalFormatting>
  <conditionalFormatting sqref="B361">
    <cfRule type="cellIs" dxfId="862" priority="367" stopIfTrue="1" operator="equal">
      <formula>"(空白)"</formula>
    </cfRule>
    <cfRule type="cellIs" dxfId="861" priority="368" stopIfTrue="1" operator="equal">
      <formula>"/"</formula>
    </cfRule>
    <cfRule type="cellIs" dxfId="860" priority="369" stopIfTrue="1" operator="equal">
      <formula>0</formula>
    </cfRule>
  </conditionalFormatting>
  <conditionalFormatting sqref="B443">
    <cfRule type="cellIs" dxfId="859" priority="1375" stopIfTrue="1" operator="equal">
      <formula>"(空白)"</formula>
    </cfRule>
    <cfRule type="cellIs" dxfId="858" priority="1376" stopIfTrue="1" operator="equal">
      <formula>"/"</formula>
    </cfRule>
    <cfRule type="cellIs" dxfId="857" priority="1377" stopIfTrue="1" operator="equal">
      <formula>0</formula>
    </cfRule>
  </conditionalFormatting>
  <conditionalFormatting sqref="E444">
    <cfRule type="cellIs" dxfId="856" priority="15088" stopIfTrue="1" operator="equal">
      <formula>"(空白)"</formula>
    </cfRule>
    <cfRule type="cellIs" dxfId="855" priority="15089" stopIfTrue="1" operator="equal">
      <formula>"/"</formula>
    </cfRule>
    <cfRule type="cellIs" dxfId="854" priority="15090" stopIfTrue="1" operator="equal">
      <formula>0</formula>
    </cfRule>
  </conditionalFormatting>
  <conditionalFormatting sqref="G444">
    <cfRule type="cellIs" dxfId="853" priority="16810" stopIfTrue="1" operator="equal">
      <formula>"(空白)"</formula>
    </cfRule>
    <cfRule type="cellIs" dxfId="852" priority="16811" stopIfTrue="1" operator="equal">
      <formula>"/"</formula>
    </cfRule>
    <cfRule type="cellIs" dxfId="851" priority="16812" stopIfTrue="1" operator="equal">
      <formula>0</formula>
    </cfRule>
  </conditionalFormatting>
  <conditionalFormatting sqref="K449:L449">
    <cfRule type="cellIs" dxfId="850" priority="4726" stopIfTrue="1" operator="equal">
      <formula>"(空白)"</formula>
    </cfRule>
    <cfRule type="cellIs" dxfId="849" priority="4727" stopIfTrue="1" operator="equal">
      <formula>"/"</formula>
    </cfRule>
    <cfRule type="cellIs" dxfId="848" priority="4728" stopIfTrue="1" operator="equal">
      <formula>0</formula>
    </cfRule>
  </conditionalFormatting>
  <conditionalFormatting sqref="N449">
    <cfRule type="cellIs" dxfId="847" priority="4729" stopIfTrue="1" operator="equal">
      <formula>"(空白)"</formula>
    </cfRule>
    <cfRule type="cellIs" dxfId="846" priority="4730" stopIfTrue="1" operator="equal">
      <formula>"/"</formula>
    </cfRule>
    <cfRule type="cellIs" dxfId="845" priority="4731" stopIfTrue="1" operator="equal">
      <formula>0</formula>
    </cfRule>
  </conditionalFormatting>
  <conditionalFormatting sqref="F451">
    <cfRule type="cellIs" dxfId="844" priority="739" stopIfTrue="1" operator="equal">
      <formula>"(空白)"</formula>
    </cfRule>
    <cfRule type="cellIs" dxfId="843" priority="740" stopIfTrue="1" operator="equal">
      <formula>"/"</formula>
    </cfRule>
    <cfRule type="cellIs" dxfId="842" priority="741" stopIfTrue="1" operator="equal">
      <formula>0</formula>
    </cfRule>
  </conditionalFormatting>
  <conditionalFormatting sqref="B453">
    <cfRule type="cellIs" dxfId="841" priority="4069" stopIfTrue="1" operator="equal">
      <formula>"(空白)"</formula>
    </cfRule>
    <cfRule type="cellIs" dxfId="840" priority="4070" stopIfTrue="1" operator="equal">
      <formula>"/"</formula>
    </cfRule>
    <cfRule type="cellIs" dxfId="839" priority="4071" stopIfTrue="1" operator="equal">
      <formula>0</formula>
    </cfRule>
  </conditionalFormatting>
  <conditionalFormatting sqref="C453">
    <cfRule type="cellIs" dxfId="838" priority="16642" stopIfTrue="1" operator="equal">
      <formula>"(空白)"</formula>
    </cfRule>
    <cfRule type="cellIs" dxfId="837" priority="16643" stopIfTrue="1" operator="equal">
      <formula>"/"</formula>
    </cfRule>
    <cfRule type="cellIs" dxfId="836" priority="16644" stopIfTrue="1" operator="equal">
      <formula>0</formula>
    </cfRule>
  </conditionalFormatting>
  <conditionalFormatting sqref="E453">
    <cfRule type="cellIs" dxfId="835" priority="16615" stopIfTrue="1" operator="equal">
      <formula>"(空白)"</formula>
    </cfRule>
    <cfRule type="cellIs" dxfId="834" priority="16616" stopIfTrue="1" operator="equal">
      <formula>"/"</formula>
    </cfRule>
    <cfRule type="cellIs" dxfId="833" priority="16617" stopIfTrue="1" operator="equal">
      <formula>0</formula>
    </cfRule>
  </conditionalFormatting>
  <conditionalFormatting sqref="F453">
    <cfRule type="cellIs" dxfId="832" priority="16612" stopIfTrue="1" operator="equal">
      <formula>"(空白)"</formula>
    </cfRule>
    <cfRule type="cellIs" dxfId="831" priority="16613" stopIfTrue="1" operator="equal">
      <formula>"/"</formula>
    </cfRule>
    <cfRule type="cellIs" dxfId="830" priority="16614" stopIfTrue="1" operator="equal">
      <formula>0</formula>
    </cfRule>
  </conditionalFormatting>
  <conditionalFormatting sqref="G453">
    <cfRule type="cellIs" dxfId="829" priority="16630" stopIfTrue="1" operator="equal">
      <formula>"(空白)"</formula>
    </cfRule>
    <cfRule type="cellIs" dxfId="828" priority="16631" stopIfTrue="1" operator="equal">
      <formula>"/"</formula>
    </cfRule>
    <cfRule type="cellIs" dxfId="827" priority="16632" stopIfTrue="1" operator="equal">
      <formula>0</formula>
    </cfRule>
  </conditionalFormatting>
  <conditionalFormatting sqref="H453">
    <cfRule type="cellIs" dxfId="826" priority="16636" stopIfTrue="1" operator="equal">
      <formula>"(空白)"</formula>
    </cfRule>
    <cfRule type="cellIs" dxfId="825" priority="16637" stopIfTrue="1" operator="equal">
      <formula>"/"</formula>
    </cfRule>
    <cfRule type="cellIs" dxfId="824" priority="16638" stopIfTrue="1" operator="equal">
      <formula>0</formula>
    </cfRule>
  </conditionalFormatting>
  <conditionalFormatting sqref="F454">
    <cfRule type="cellIs" dxfId="823" priority="742" stopIfTrue="1" operator="equal">
      <formula>"(空白)"</formula>
    </cfRule>
    <cfRule type="cellIs" dxfId="822" priority="743" stopIfTrue="1" operator="equal">
      <formula>"/"</formula>
    </cfRule>
    <cfRule type="cellIs" dxfId="821" priority="744" stopIfTrue="1" operator="equal">
      <formula>0</formula>
    </cfRule>
  </conditionalFormatting>
  <conditionalFormatting sqref="G454">
    <cfRule type="cellIs" dxfId="820" priority="745" stopIfTrue="1" operator="equal">
      <formula>"(空白)"</formula>
    </cfRule>
    <cfRule type="cellIs" dxfId="819" priority="746" stopIfTrue="1" operator="equal">
      <formula>"/"</formula>
    </cfRule>
    <cfRule type="cellIs" dxfId="818" priority="747" stopIfTrue="1" operator="equal">
      <formula>0</formula>
    </cfRule>
  </conditionalFormatting>
  <conditionalFormatting sqref="H454">
    <cfRule type="cellIs" dxfId="817" priority="751" stopIfTrue="1" operator="equal">
      <formula>"(空白)"</formula>
    </cfRule>
    <cfRule type="cellIs" dxfId="816" priority="752" stopIfTrue="1" operator="equal">
      <formula>"/"</formula>
    </cfRule>
    <cfRule type="cellIs" dxfId="815" priority="753" stopIfTrue="1" operator="equal">
      <formula>0</formula>
    </cfRule>
  </conditionalFormatting>
  <conditionalFormatting sqref="A456">
    <cfRule type="cellIs" dxfId="814" priority="18304" stopIfTrue="1" operator="equal">
      <formula>"(空白)"</formula>
    </cfRule>
    <cfRule type="cellIs" dxfId="813" priority="18305" stopIfTrue="1" operator="equal">
      <formula>"/"</formula>
    </cfRule>
    <cfRule type="cellIs" dxfId="812" priority="18306" stopIfTrue="1" operator="equal">
      <formula>0</formula>
    </cfRule>
  </conditionalFormatting>
  <conditionalFormatting sqref="A457">
    <cfRule type="cellIs" dxfId="811" priority="20161" stopIfTrue="1" operator="equal">
      <formula>"(空白)"</formula>
    </cfRule>
    <cfRule type="cellIs" dxfId="810" priority="20162" stopIfTrue="1" operator="equal">
      <formula>"/"</formula>
    </cfRule>
    <cfRule type="cellIs" dxfId="809" priority="20163" stopIfTrue="1" operator="equal">
      <formula>0</formula>
    </cfRule>
  </conditionalFormatting>
  <conditionalFormatting sqref="A459">
    <cfRule type="cellIs" dxfId="808" priority="11839" stopIfTrue="1" operator="equal">
      <formula>"(空白)"</formula>
    </cfRule>
    <cfRule type="cellIs" dxfId="807" priority="11840" stopIfTrue="1" operator="equal">
      <formula>"/"</formula>
    </cfRule>
    <cfRule type="cellIs" dxfId="806" priority="11841" stopIfTrue="1" operator="equal">
      <formula>0</formula>
    </cfRule>
  </conditionalFormatting>
  <conditionalFormatting sqref="K462:L462">
    <cfRule type="cellIs" dxfId="805" priority="5581" stopIfTrue="1" operator="equal">
      <formula>"(空白)"</formula>
    </cfRule>
    <cfRule type="cellIs" dxfId="804" priority="5582" stopIfTrue="1" operator="equal">
      <formula>"/"</formula>
    </cfRule>
    <cfRule type="cellIs" dxfId="803" priority="5583" stopIfTrue="1" operator="equal">
      <formula>0</formula>
    </cfRule>
  </conditionalFormatting>
  <conditionalFormatting sqref="B466">
    <cfRule type="cellIs" dxfId="802" priority="3379" stopIfTrue="1" operator="equal">
      <formula>"(空白)"</formula>
    </cfRule>
    <cfRule type="cellIs" dxfId="801" priority="3380" stopIfTrue="1" operator="equal">
      <formula>"/"</formula>
    </cfRule>
    <cfRule type="cellIs" dxfId="800" priority="3381" stopIfTrue="1" operator="equal">
      <formula>0</formula>
    </cfRule>
  </conditionalFormatting>
  <conditionalFormatting sqref="B471">
    <cfRule type="cellIs" dxfId="799" priority="10645" stopIfTrue="1" operator="equal">
      <formula>"(空白)"</formula>
    </cfRule>
    <cfRule type="cellIs" dxfId="798" priority="10646" stopIfTrue="1" operator="equal">
      <formula>"/"</formula>
    </cfRule>
    <cfRule type="cellIs" dxfId="797" priority="10647" stopIfTrue="1" operator="equal">
      <formula>0</formula>
    </cfRule>
  </conditionalFormatting>
  <conditionalFormatting sqref="B472">
    <cfRule type="cellIs" dxfId="796" priority="913" stopIfTrue="1" operator="equal">
      <formula>"(空白)"</formula>
    </cfRule>
    <cfRule type="cellIs" dxfId="795" priority="914" stopIfTrue="1" operator="equal">
      <formula>"/"</formula>
    </cfRule>
    <cfRule type="cellIs" dxfId="794" priority="915" stopIfTrue="1" operator="equal">
      <formula>0</formula>
    </cfRule>
  </conditionalFormatting>
  <conditionalFormatting sqref="A475">
    <cfRule type="cellIs" dxfId="793" priority="9373" stopIfTrue="1" operator="equal">
      <formula>"(空白)"</formula>
    </cfRule>
    <cfRule type="cellIs" dxfId="792" priority="9374" stopIfTrue="1" operator="equal">
      <formula>"/"</formula>
    </cfRule>
    <cfRule type="cellIs" dxfId="791" priority="9375" stopIfTrue="1" operator="equal">
      <formula>0</formula>
    </cfRule>
  </conditionalFormatting>
  <conditionalFormatting sqref="A476">
    <cfRule type="cellIs" dxfId="790" priority="11773" stopIfTrue="1" operator="equal">
      <formula>"(空白)"</formula>
    </cfRule>
    <cfRule type="cellIs" dxfId="789" priority="11774" stopIfTrue="1" operator="equal">
      <formula>"/"</formula>
    </cfRule>
    <cfRule type="cellIs" dxfId="788" priority="11775" stopIfTrue="1" operator="equal">
      <formula>0</formula>
    </cfRule>
  </conditionalFormatting>
  <conditionalFormatting sqref="B482">
    <cfRule type="cellIs" dxfId="787" priority="3355" stopIfTrue="1" operator="equal">
      <formula>"(空白)"</formula>
    </cfRule>
    <cfRule type="cellIs" dxfId="786" priority="3356" stopIfTrue="1" operator="equal">
      <formula>"/"</formula>
    </cfRule>
    <cfRule type="cellIs" dxfId="785" priority="3357" stopIfTrue="1" operator="equal">
      <formula>0</formula>
    </cfRule>
  </conditionalFormatting>
  <conditionalFormatting sqref="A484">
    <cfRule type="cellIs" dxfId="784" priority="4873" stopIfTrue="1" operator="equal">
      <formula>"(空白)"</formula>
    </cfRule>
    <cfRule type="cellIs" dxfId="783" priority="4874" stopIfTrue="1" operator="equal">
      <formula>"/"</formula>
    </cfRule>
    <cfRule type="cellIs" dxfId="782" priority="4875" stopIfTrue="1" operator="equal">
      <formula>0</formula>
    </cfRule>
  </conditionalFormatting>
  <conditionalFormatting sqref="A485">
    <cfRule type="cellIs" dxfId="781" priority="2902" stopIfTrue="1" operator="equal">
      <formula>"(空白)"</formula>
    </cfRule>
    <cfRule type="cellIs" dxfId="780" priority="2903" stopIfTrue="1" operator="equal">
      <formula>"/"</formula>
    </cfRule>
    <cfRule type="cellIs" dxfId="779" priority="2904" stopIfTrue="1" operator="equal">
      <formula>0</formula>
    </cfRule>
  </conditionalFormatting>
  <conditionalFormatting sqref="A486">
    <cfRule type="cellIs" dxfId="778" priority="11767" stopIfTrue="1" operator="equal">
      <formula>"(空白)"</formula>
    </cfRule>
    <cfRule type="cellIs" dxfId="777" priority="11768" stopIfTrue="1" operator="equal">
      <formula>"/"</formula>
    </cfRule>
    <cfRule type="cellIs" dxfId="776" priority="11769" stopIfTrue="1" operator="equal">
      <formula>0</formula>
    </cfRule>
  </conditionalFormatting>
  <conditionalFormatting sqref="B489">
    <cfRule type="cellIs" dxfId="775" priority="2521" stopIfTrue="1" operator="equal">
      <formula>"(空白)"</formula>
    </cfRule>
    <cfRule type="cellIs" dxfId="774" priority="2522" stopIfTrue="1" operator="equal">
      <formula>"/"</formula>
    </cfRule>
    <cfRule type="cellIs" dxfId="773" priority="2523" stopIfTrue="1" operator="equal">
      <formula>0</formula>
    </cfRule>
  </conditionalFormatting>
  <conditionalFormatting sqref="B490">
    <cfRule type="cellIs" dxfId="772" priority="3352" stopIfTrue="1" operator="equal">
      <formula>"(空白)"</formula>
    </cfRule>
    <cfRule type="cellIs" dxfId="771" priority="3353" stopIfTrue="1" operator="equal">
      <formula>"/"</formula>
    </cfRule>
    <cfRule type="cellIs" dxfId="770" priority="3354" stopIfTrue="1" operator="equal">
      <formula>0</formula>
    </cfRule>
  </conditionalFormatting>
  <conditionalFormatting sqref="B492">
    <cfRule type="cellIs" dxfId="769" priority="3349" stopIfTrue="1" operator="equal">
      <formula>"(空白)"</formula>
    </cfRule>
    <cfRule type="cellIs" dxfId="768" priority="3350" stopIfTrue="1" operator="equal">
      <formula>"/"</formula>
    </cfRule>
    <cfRule type="cellIs" dxfId="767" priority="3351" stopIfTrue="1" operator="equal">
      <formula>0</formula>
    </cfRule>
  </conditionalFormatting>
  <conditionalFormatting sqref="B493">
    <cfRule type="cellIs" dxfId="766" priority="12304" stopIfTrue="1" operator="equal">
      <formula>"(空白)"</formula>
    </cfRule>
    <cfRule type="cellIs" dxfId="765" priority="12305" stopIfTrue="1" operator="equal">
      <formula>"/"</formula>
    </cfRule>
    <cfRule type="cellIs" dxfId="764" priority="12306" stopIfTrue="1" operator="equal">
      <formula>0</formula>
    </cfRule>
  </conditionalFormatting>
  <conditionalFormatting sqref="B494">
    <cfRule type="cellIs" dxfId="763" priority="9781" stopIfTrue="1" operator="equal">
      <formula>"(空白)"</formula>
    </cfRule>
    <cfRule type="cellIs" dxfId="762" priority="9782" stopIfTrue="1" operator="equal">
      <formula>"/"</formula>
    </cfRule>
    <cfRule type="cellIs" dxfId="761" priority="9783" stopIfTrue="1" operator="equal">
      <formula>0</formula>
    </cfRule>
  </conditionalFormatting>
  <conditionalFormatting sqref="E494:H494">
    <cfRule type="cellIs" dxfId="760" priority="17764" stopIfTrue="1" operator="equal">
      <formula>"(空白)"</formula>
    </cfRule>
    <cfRule type="cellIs" dxfId="759" priority="17765" stopIfTrue="1" operator="equal">
      <formula>"/"</formula>
    </cfRule>
    <cfRule type="cellIs" dxfId="758" priority="17766" stopIfTrue="1" operator="equal">
      <formula>0</formula>
    </cfRule>
  </conditionalFormatting>
  <conditionalFormatting sqref="B495">
    <cfRule type="cellIs" dxfId="757" priority="12295" stopIfTrue="1" operator="equal">
      <formula>"(空白)"</formula>
    </cfRule>
    <cfRule type="cellIs" dxfId="756" priority="12296" stopIfTrue="1" operator="equal">
      <formula>"/"</formula>
    </cfRule>
    <cfRule type="cellIs" dxfId="755" priority="12297" stopIfTrue="1" operator="equal">
      <formula>0</formula>
    </cfRule>
  </conditionalFormatting>
  <conditionalFormatting sqref="C495">
    <cfRule type="cellIs" dxfId="754" priority="19993" stopIfTrue="1" operator="equal">
      <formula>"(空白)"</formula>
    </cfRule>
    <cfRule type="cellIs" dxfId="753" priority="19994" stopIfTrue="1" operator="equal">
      <formula>"/"</formula>
    </cfRule>
    <cfRule type="cellIs" dxfId="752" priority="19995" stopIfTrue="1" operator="equal">
      <formula>0</formula>
    </cfRule>
  </conditionalFormatting>
  <conditionalFormatting sqref="B496">
    <cfRule type="cellIs" dxfId="751" priority="12307" stopIfTrue="1" operator="equal">
      <formula>"(空白)"</formula>
    </cfRule>
    <cfRule type="cellIs" dxfId="750" priority="12308" stopIfTrue="1" operator="equal">
      <formula>"/"</formula>
    </cfRule>
    <cfRule type="cellIs" dxfId="749" priority="12309" stopIfTrue="1" operator="equal">
      <formula>0</formula>
    </cfRule>
  </conditionalFormatting>
  <conditionalFormatting sqref="C496">
    <cfRule type="cellIs" dxfId="748" priority="19969" stopIfTrue="1" operator="equal">
      <formula>"(空白)"</formula>
    </cfRule>
    <cfRule type="cellIs" dxfId="747" priority="19970" stopIfTrue="1" operator="equal">
      <formula>"/"</formula>
    </cfRule>
    <cfRule type="cellIs" dxfId="746" priority="19971" stopIfTrue="1" operator="equal">
      <formula>0</formula>
    </cfRule>
  </conditionalFormatting>
  <conditionalFormatting sqref="B497">
    <cfRule type="cellIs" dxfId="745" priority="9778" stopIfTrue="1" operator="equal">
      <formula>"(空白)"</formula>
    </cfRule>
    <cfRule type="cellIs" dxfId="744" priority="9779" stopIfTrue="1" operator="equal">
      <formula>"/"</formula>
    </cfRule>
    <cfRule type="cellIs" dxfId="743" priority="9780" stopIfTrue="1" operator="equal">
      <formula>0</formula>
    </cfRule>
  </conditionalFormatting>
  <conditionalFormatting sqref="E497">
    <cfRule type="cellIs" dxfId="742" priority="4711" stopIfTrue="1" operator="equal">
      <formula>"(空白)"</formula>
    </cfRule>
    <cfRule type="cellIs" dxfId="741" priority="4712" stopIfTrue="1" operator="equal">
      <formula>"/"</formula>
    </cfRule>
    <cfRule type="cellIs" dxfId="740" priority="4713" stopIfTrue="1" operator="equal">
      <formula>0</formula>
    </cfRule>
  </conditionalFormatting>
  <conditionalFormatting sqref="E498">
    <cfRule type="cellIs" dxfId="739" priority="4171" stopIfTrue="1" operator="equal">
      <formula>"(空白)"</formula>
    </cfRule>
    <cfRule type="cellIs" dxfId="738" priority="4172" stopIfTrue="1" operator="equal">
      <formula>"/"</formula>
    </cfRule>
    <cfRule type="cellIs" dxfId="737" priority="4173" stopIfTrue="1" operator="equal">
      <formula>0</formula>
    </cfRule>
  </conditionalFormatting>
  <conditionalFormatting sqref="A500">
    <cfRule type="cellIs" dxfId="736" priority="11758" stopIfTrue="1" operator="equal">
      <formula>"(空白)"</formula>
    </cfRule>
    <cfRule type="cellIs" dxfId="735" priority="11759" stopIfTrue="1" operator="equal">
      <formula>"/"</formula>
    </cfRule>
    <cfRule type="cellIs" dxfId="734" priority="11760" stopIfTrue="1" operator="equal">
      <formula>0</formula>
    </cfRule>
  </conditionalFormatting>
  <conditionalFormatting sqref="K500:L500">
    <cfRule type="cellIs" dxfId="733" priority="5575" stopIfTrue="1" operator="equal">
      <formula>"(空白)"</formula>
    </cfRule>
    <cfRule type="cellIs" dxfId="732" priority="5576" stopIfTrue="1" operator="equal">
      <formula>"/"</formula>
    </cfRule>
    <cfRule type="cellIs" dxfId="731" priority="5577" stopIfTrue="1" operator="equal">
      <formula>0</formula>
    </cfRule>
  </conditionalFormatting>
  <conditionalFormatting sqref="B504">
    <cfRule type="cellIs" dxfId="730" priority="556" stopIfTrue="1" operator="equal">
      <formula>"(空白)"</formula>
    </cfRule>
    <cfRule type="cellIs" dxfId="729" priority="557" stopIfTrue="1" operator="equal">
      <formula>"/"</formula>
    </cfRule>
    <cfRule type="cellIs" dxfId="728" priority="558" stopIfTrue="1" operator="equal">
      <formula>0</formula>
    </cfRule>
  </conditionalFormatting>
  <conditionalFormatting sqref="B506">
    <cfRule type="cellIs" dxfId="727" priority="3328" stopIfTrue="1" operator="equal">
      <formula>"(空白)"</formula>
    </cfRule>
    <cfRule type="cellIs" dxfId="726" priority="3329" stopIfTrue="1" operator="equal">
      <formula>"/"</formula>
    </cfRule>
    <cfRule type="cellIs" dxfId="725" priority="3330" stopIfTrue="1" operator="equal">
      <formula>0</formula>
    </cfRule>
  </conditionalFormatting>
  <conditionalFormatting sqref="B507">
    <cfRule type="cellIs" dxfId="724" priority="12277" stopIfTrue="1" operator="equal">
      <formula>"(空白)"</formula>
    </cfRule>
    <cfRule type="cellIs" dxfId="723" priority="12278" stopIfTrue="1" operator="equal">
      <formula>"/"</formula>
    </cfRule>
    <cfRule type="cellIs" dxfId="722" priority="12279" stopIfTrue="1" operator="equal">
      <formula>0</formula>
    </cfRule>
  </conditionalFormatting>
  <conditionalFormatting sqref="B509">
    <cfRule type="cellIs" dxfId="721" priority="2662" stopIfTrue="1" operator="equal">
      <formula>"(空白)"</formula>
    </cfRule>
    <cfRule type="cellIs" dxfId="720" priority="2663" stopIfTrue="1" operator="equal">
      <formula>"/"</formula>
    </cfRule>
    <cfRule type="cellIs" dxfId="719" priority="2664" stopIfTrue="1" operator="equal">
      <formula>0</formula>
    </cfRule>
  </conditionalFormatting>
  <conditionalFormatting sqref="B510">
    <cfRule type="cellIs" dxfId="718" priority="1078" stopIfTrue="1" operator="equal">
      <formula>"(空白)"</formula>
    </cfRule>
    <cfRule type="cellIs" dxfId="717" priority="1079" stopIfTrue="1" operator="equal">
      <formula>"/"</formula>
    </cfRule>
    <cfRule type="cellIs" dxfId="716" priority="1080" stopIfTrue="1" operator="equal">
      <formula>0</formula>
    </cfRule>
  </conditionalFormatting>
  <conditionalFormatting sqref="B511">
    <cfRule type="cellIs" dxfId="715" priority="6430" stopIfTrue="1" operator="equal">
      <formula>"(空白)"</formula>
    </cfRule>
    <cfRule type="cellIs" dxfId="714" priority="6431" stopIfTrue="1" operator="equal">
      <formula>"/"</formula>
    </cfRule>
    <cfRule type="cellIs" dxfId="713" priority="6432" stopIfTrue="1" operator="equal">
      <formula>0</formula>
    </cfRule>
  </conditionalFormatting>
  <conditionalFormatting sqref="B513">
    <cfRule type="cellIs" dxfId="712" priority="3313" stopIfTrue="1" operator="equal">
      <formula>"(空白)"</formula>
    </cfRule>
    <cfRule type="cellIs" dxfId="711" priority="3314" stopIfTrue="1" operator="equal">
      <formula>"/"</formula>
    </cfRule>
    <cfRule type="cellIs" dxfId="710" priority="3315" stopIfTrue="1" operator="equal">
      <formula>0</formula>
    </cfRule>
  </conditionalFormatting>
  <conditionalFormatting sqref="B514">
    <cfRule type="cellIs" dxfId="709" priority="12250" stopIfTrue="1" operator="equal">
      <formula>"(空白)"</formula>
    </cfRule>
    <cfRule type="cellIs" dxfId="708" priority="12251" stopIfTrue="1" operator="equal">
      <formula>"/"</formula>
    </cfRule>
    <cfRule type="cellIs" dxfId="707" priority="12252" stopIfTrue="1" operator="equal">
      <formula>0</formula>
    </cfRule>
  </conditionalFormatting>
  <conditionalFormatting sqref="E514">
    <cfRule type="cellIs" dxfId="706" priority="4207" stopIfTrue="1" operator="equal">
      <formula>"(空白)"</formula>
    </cfRule>
    <cfRule type="cellIs" dxfId="705" priority="4208" stopIfTrue="1" operator="equal">
      <formula>"/"</formula>
    </cfRule>
    <cfRule type="cellIs" dxfId="704" priority="4209" stopIfTrue="1" operator="equal">
      <formula>0</formula>
    </cfRule>
    <cfRule type="cellIs" dxfId="703" priority="4333" stopIfTrue="1" operator="equal">
      <formula>"(空白)"</formula>
    </cfRule>
    <cfRule type="cellIs" dxfId="702" priority="4334" stopIfTrue="1" operator="equal">
      <formula>"/"</formula>
    </cfRule>
    <cfRule type="cellIs" dxfId="701" priority="4335" stopIfTrue="1" operator="equal">
      <formula>0</formula>
    </cfRule>
  </conditionalFormatting>
  <conditionalFormatting sqref="E515">
    <cfRule type="cellIs" dxfId="700" priority="4201" stopIfTrue="1" operator="equal">
      <formula>"(空白)"</formula>
    </cfRule>
    <cfRule type="cellIs" dxfId="699" priority="4202" stopIfTrue="1" operator="equal">
      <formula>"/"</formula>
    </cfRule>
    <cfRule type="cellIs" dxfId="698" priority="4203" stopIfTrue="1" operator="equal">
      <formula>0</formula>
    </cfRule>
    <cfRule type="cellIs" dxfId="697" priority="4330" stopIfTrue="1" operator="equal">
      <formula>"(空白)"</formula>
    </cfRule>
    <cfRule type="cellIs" dxfId="696" priority="4331" stopIfTrue="1" operator="equal">
      <formula>"/"</formula>
    </cfRule>
    <cfRule type="cellIs" dxfId="695" priority="4332" stopIfTrue="1" operator="equal">
      <formula>0</formula>
    </cfRule>
  </conditionalFormatting>
  <conditionalFormatting sqref="A516">
    <cfRule type="cellIs" dxfId="694" priority="9349" stopIfTrue="1" operator="equal">
      <formula>"(空白)"</formula>
    </cfRule>
    <cfRule type="cellIs" dxfId="693" priority="9350" stopIfTrue="1" operator="equal">
      <formula>"/"</formula>
    </cfRule>
    <cfRule type="cellIs" dxfId="692" priority="9351" stopIfTrue="1" operator="equal">
      <formula>0</formula>
    </cfRule>
  </conditionalFormatting>
  <conditionalFormatting sqref="A517">
    <cfRule type="cellIs" dxfId="691" priority="6964" stopIfTrue="1" operator="equal">
      <formula>"(空白)"</formula>
    </cfRule>
    <cfRule type="cellIs" dxfId="690" priority="6965" stopIfTrue="1" operator="equal">
      <formula>"/"</formula>
    </cfRule>
    <cfRule type="cellIs" dxfId="689" priority="6966" stopIfTrue="1" operator="equal">
      <formula>0</formula>
    </cfRule>
  </conditionalFormatting>
  <conditionalFormatting sqref="K517:L517">
    <cfRule type="cellIs" dxfId="688" priority="5572" stopIfTrue="1" operator="equal">
      <formula>"(空白)"</formula>
    </cfRule>
    <cfRule type="cellIs" dxfId="687" priority="5573" stopIfTrue="1" operator="equal">
      <formula>"/"</formula>
    </cfRule>
    <cfRule type="cellIs" dxfId="686" priority="5574" stopIfTrue="1" operator="equal">
      <formula>0</formula>
    </cfRule>
  </conditionalFormatting>
  <conditionalFormatting sqref="A518">
    <cfRule type="cellIs" dxfId="685" priority="11725" stopIfTrue="1" operator="equal">
      <formula>"(空白)"</formula>
    </cfRule>
    <cfRule type="cellIs" dxfId="684" priority="11726" stopIfTrue="1" operator="equal">
      <formula>"/"</formula>
    </cfRule>
    <cfRule type="cellIs" dxfId="683" priority="11727" stopIfTrue="1" operator="equal">
      <formula>0</formula>
    </cfRule>
  </conditionalFormatting>
  <conditionalFormatting sqref="D520">
    <cfRule type="cellIs" dxfId="682" priority="20020" stopIfTrue="1" operator="equal">
      <formula>"(空白)"</formula>
    </cfRule>
    <cfRule type="cellIs" dxfId="681" priority="20021" stopIfTrue="1" operator="equal">
      <formula>"/"</formula>
    </cfRule>
    <cfRule type="cellIs" dxfId="680" priority="20022" stopIfTrue="1" operator="equal">
      <formula>0</formula>
    </cfRule>
  </conditionalFormatting>
  <conditionalFormatting sqref="C523">
    <cfRule type="cellIs" dxfId="679" priority="1264" stopIfTrue="1" operator="equal">
      <formula>"(空白)"</formula>
    </cfRule>
    <cfRule type="cellIs" dxfId="678" priority="1265" stopIfTrue="1" operator="equal">
      <formula>"/"</formula>
    </cfRule>
    <cfRule type="cellIs" dxfId="677" priority="1266" stopIfTrue="1" operator="equal">
      <formula>0</formula>
    </cfRule>
  </conditionalFormatting>
  <conditionalFormatting sqref="D523">
    <cfRule type="cellIs" dxfId="676" priority="1261" stopIfTrue="1" operator="equal">
      <formula>"(空白)"</formula>
    </cfRule>
    <cfRule type="cellIs" dxfId="675" priority="1262" stopIfTrue="1" operator="equal">
      <formula>"/"</formula>
    </cfRule>
    <cfRule type="cellIs" dxfId="674" priority="1263" stopIfTrue="1" operator="equal">
      <formula>0</formula>
    </cfRule>
  </conditionalFormatting>
  <conditionalFormatting sqref="E523">
    <cfRule type="cellIs" dxfId="673" priority="1258" stopIfTrue="1" operator="equal">
      <formula>"(空白)"</formula>
    </cfRule>
    <cfRule type="cellIs" dxfId="672" priority="1259" stopIfTrue="1" operator="equal">
      <formula>"/"</formula>
    </cfRule>
    <cfRule type="cellIs" dxfId="671" priority="1260" stopIfTrue="1" operator="equal">
      <formula>0</formula>
    </cfRule>
  </conditionalFormatting>
  <conditionalFormatting sqref="E524">
    <cfRule type="cellIs" dxfId="670" priority="1231" stopIfTrue="1" operator="equal">
      <formula>"(空白)"</formula>
    </cfRule>
    <cfRule type="cellIs" dxfId="669" priority="1232" stopIfTrue="1" operator="equal">
      <formula>"/"</formula>
    </cfRule>
    <cfRule type="cellIs" dxfId="668" priority="1233" stopIfTrue="1" operator="equal">
      <formula>0</formula>
    </cfRule>
    <cfRule type="cellIs" dxfId="667" priority="1234" stopIfTrue="1" operator="equal">
      <formula>"(空白)"</formula>
    </cfRule>
    <cfRule type="cellIs" dxfId="666" priority="1235" stopIfTrue="1" operator="equal">
      <formula>"/"</formula>
    </cfRule>
    <cfRule type="cellIs" dxfId="665" priority="1236" stopIfTrue="1" operator="equal">
      <formula>0</formula>
    </cfRule>
  </conditionalFormatting>
  <conditionalFormatting sqref="F524">
    <cfRule type="cellIs" dxfId="664" priority="3487" stopIfTrue="1" operator="equal">
      <formula>"(空白)"</formula>
    </cfRule>
    <cfRule type="cellIs" dxfId="663" priority="3488" stopIfTrue="1" operator="equal">
      <formula>"/"</formula>
    </cfRule>
    <cfRule type="cellIs" dxfId="662" priority="3489" stopIfTrue="1" operator="equal">
      <formula>0</formula>
    </cfRule>
  </conditionalFormatting>
  <conditionalFormatting sqref="E525">
    <cfRule type="cellIs" dxfId="661" priority="1243" stopIfTrue="1" operator="equal">
      <formula>"(空白)"</formula>
    </cfRule>
    <cfRule type="cellIs" dxfId="660" priority="1244" stopIfTrue="1" operator="equal">
      <formula>"/"</formula>
    </cfRule>
    <cfRule type="cellIs" dxfId="659" priority="1245" stopIfTrue="1" operator="equal">
      <formula>0</formula>
    </cfRule>
    <cfRule type="cellIs" dxfId="658" priority="1246" stopIfTrue="1" operator="equal">
      <formula>"(空白)"</formula>
    </cfRule>
    <cfRule type="cellIs" dxfId="657" priority="1247" stopIfTrue="1" operator="equal">
      <formula>"/"</formula>
    </cfRule>
    <cfRule type="cellIs" dxfId="656" priority="1248" stopIfTrue="1" operator="equal">
      <formula>0</formula>
    </cfRule>
  </conditionalFormatting>
  <conditionalFormatting sqref="B527">
    <cfRule type="cellIs" dxfId="655" priority="1249" stopIfTrue="1" operator="equal">
      <formula>"(空白)"</formula>
    </cfRule>
    <cfRule type="cellIs" dxfId="654" priority="1250" stopIfTrue="1" operator="equal">
      <formula>"/"</formula>
    </cfRule>
    <cfRule type="cellIs" dxfId="653" priority="1251" stopIfTrue="1" operator="equal">
      <formula>0</formula>
    </cfRule>
  </conditionalFormatting>
  <conditionalFormatting sqref="K532:L532">
    <cfRule type="cellIs" dxfId="652" priority="5569" stopIfTrue="1" operator="equal">
      <formula>"(空白)"</formula>
    </cfRule>
    <cfRule type="cellIs" dxfId="651" priority="5570" stopIfTrue="1" operator="equal">
      <formula>"/"</formula>
    </cfRule>
    <cfRule type="cellIs" dxfId="650" priority="5571" stopIfTrue="1" operator="equal">
      <formula>0</formula>
    </cfRule>
  </conditionalFormatting>
  <conditionalFormatting sqref="F536">
    <cfRule type="cellIs" dxfId="649" priority="20122" stopIfTrue="1" operator="equal">
      <formula>"(空白)"</formula>
    </cfRule>
    <cfRule type="cellIs" dxfId="648" priority="20123" stopIfTrue="1" operator="equal">
      <formula>"/"</formula>
    </cfRule>
    <cfRule type="cellIs" dxfId="647" priority="20124" stopIfTrue="1" operator="equal">
      <formula>0</formula>
    </cfRule>
  </conditionalFormatting>
  <conditionalFormatting sqref="E537">
    <cfRule type="cellIs" dxfId="646" priority="1225" stopIfTrue="1" operator="equal">
      <formula>"(空白)"</formula>
    </cfRule>
    <cfRule type="cellIs" dxfId="645" priority="1226" stopIfTrue="1" operator="equal">
      <formula>"/"</formula>
    </cfRule>
    <cfRule type="cellIs" dxfId="644" priority="1227" stopIfTrue="1" operator="equal">
      <formula>0</formula>
    </cfRule>
  </conditionalFormatting>
  <conditionalFormatting sqref="F537">
    <cfRule type="cellIs" dxfId="643" priority="20101" stopIfTrue="1" operator="equal">
      <formula>"(空白)"</formula>
    </cfRule>
    <cfRule type="cellIs" dxfId="642" priority="20102" stopIfTrue="1" operator="equal">
      <formula>"/"</formula>
    </cfRule>
    <cfRule type="cellIs" dxfId="641" priority="20103" stopIfTrue="1" operator="equal">
      <formula>0</formula>
    </cfRule>
  </conditionalFormatting>
  <conditionalFormatting sqref="C540">
    <cfRule type="cellIs" dxfId="640" priority="1210" stopIfTrue="1" operator="equal">
      <formula>"(空白)"</formula>
    </cfRule>
    <cfRule type="cellIs" dxfId="639" priority="1211" stopIfTrue="1" operator="equal">
      <formula>"/"</formula>
    </cfRule>
    <cfRule type="cellIs" dxfId="638" priority="1212" stopIfTrue="1" operator="equal">
      <formula>0</formula>
    </cfRule>
  </conditionalFormatting>
  <conditionalFormatting sqref="D540">
    <cfRule type="cellIs" dxfId="637" priority="1207" stopIfTrue="1" operator="equal">
      <formula>"(空白)"</formula>
    </cfRule>
    <cfRule type="cellIs" dxfId="636" priority="1208" stopIfTrue="1" operator="equal">
      <formula>"/"</formula>
    </cfRule>
    <cfRule type="cellIs" dxfId="635" priority="1209" stopIfTrue="1" operator="equal">
      <formula>0</formula>
    </cfRule>
  </conditionalFormatting>
  <conditionalFormatting sqref="E541">
    <cfRule type="cellIs" dxfId="634" priority="1216" stopIfTrue="1" operator="equal">
      <formula>"(空白)"</formula>
    </cfRule>
    <cfRule type="cellIs" dxfId="633" priority="1217" stopIfTrue="1" operator="equal">
      <formula>"/"</formula>
    </cfRule>
    <cfRule type="cellIs" dxfId="632" priority="1218" stopIfTrue="1" operator="equal">
      <formula>0</formula>
    </cfRule>
  </conditionalFormatting>
  <conditionalFormatting sqref="F543">
    <cfRule type="cellIs" dxfId="631" priority="6991" stopIfTrue="1" operator="equal">
      <formula>"(空白)"</formula>
    </cfRule>
    <cfRule type="cellIs" dxfId="630" priority="6992" stopIfTrue="1" operator="equal">
      <formula>"/"</formula>
    </cfRule>
    <cfRule type="cellIs" dxfId="629" priority="6993" stopIfTrue="1" operator="equal">
      <formula>0</formula>
    </cfRule>
    <cfRule type="cellIs" dxfId="628" priority="6994" stopIfTrue="1" operator="equal">
      <formula>"(空白)"</formula>
    </cfRule>
    <cfRule type="cellIs" dxfId="627" priority="6995" stopIfTrue="1" operator="equal">
      <formula>"/"</formula>
    </cfRule>
    <cfRule type="cellIs" dxfId="626" priority="6996" stopIfTrue="1" operator="equal">
      <formula>0</formula>
    </cfRule>
  </conditionalFormatting>
  <conditionalFormatting sqref="F544">
    <cfRule type="cellIs" dxfId="625" priority="6973" stopIfTrue="1" operator="equal">
      <formula>"(空白)"</formula>
    </cfRule>
    <cfRule type="cellIs" dxfId="624" priority="6974" stopIfTrue="1" operator="equal">
      <formula>"/"</formula>
    </cfRule>
    <cfRule type="cellIs" dxfId="623" priority="6975" stopIfTrue="1" operator="equal">
      <formula>0</formula>
    </cfRule>
    <cfRule type="cellIs" dxfId="622" priority="6976" stopIfTrue="1" operator="equal">
      <formula>"(空白)"</formula>
    </cfRule>
    <cfRule type="cellIs" dxfId="621" priority="6977" stopIfTrue="1" operator="equal">
      <formula>"/"</formula>
    </cfRule>
    <cfRule type="cellIs" dxfId="620" priority="6978" stopIfTrue="1" operator="equal">
      <formula>0</formula>
    </cfRule>
  </conditionalFormatting>
  <conditionalFormatting sqref="A545">
    <cfRule type="cellIs" dxfId="619" priority="14071" stopIfTrue="1" operator="equal">
      <formula>"(空白)"</formula>
    </cfRule>
    <cfRule type="cellIs" dxfId="618" priority="14072" stopIfTrue="1" operator="equal">
      <formula>"/"</formula>
    </cfRule>
    <cfRule type="cellIs" dxfId="617" priority="14073" stopIfTrue="1" operator="equal">
      <formula>0</formula>
    </cfRule>
  </conditionalFormatting>
  <conditionalFormatting sqref="K547:L547">
    <cfRule type="cellIs" dxfId="616" priority="5566" stopIfTrue="1" operator="equal">
      <formula>"(空白)"</formula>
    </cfRule>
    <cfRule type="cellIs" dxfId="615" priority="5567" stopIfTrue="1" operator="equal">
      <formula>"/"</formula>
    </cfRule>
    <cfRule type="cellIs" dxfId="614" priority="5568" stopIfTrue="1" operator="equal">
      <formula>0</formula>
    </cfRule>
  </conditionalFormatting>
  <conditionalFormatting sqref="B551">
    <cfRule type="cellIs" dxfId="613" priority="1177" stopIfTrue="1" operator="equal">
      <formula>"(空白)"</formula>
    </cfRule>
    <cfRule type="cellIs" dxfId="612" priority="1178" stopIfTrue="1" operator="equal">
      <formula>"/"</formula>
    </cfRule>
    <cfRule type="cellIs" dxfId="611" priority="1179" stopIfTrue="1" operator="equal">
      <formula>0</formula>
    </cfRule>
  </conditionalFormatting>
  <conditionalFormatting sqref="E551">
    <cfRule type="cellIs" dxfId="610" priority="1195" stopIfTrue="1" operator="equal">
      <formula>"(空白)"</formula>
    </cfRule>
    <cfRule type="cellIs" dxfId="609" priority="1196" stopIfTrue="1" operator="equal">
      <formula>"/"</formula>
    </cfRule>
    <cfRule type="cellIs" dxfId="608" priority="1197" stopIfTrue="1" operator="equal">
      <formula>0</formula>
    </cfRule>
    <cfRule type="cellIs" dxfId="607" priority="1198" stopIfTrue="1" operator="equal">
      <formula>"(空白)"</formula>
    </cfRule>
    <cfRule type="cellIs" dxfId="606" priority="1199" stopIfTrue="1" operator="equal">
      <formula>"/"</formula>
    </cfRule>
    <cfRule type="cellIs" dxfId="605" priority="1200" stopIfTrue="1" operator="equal">
      <formula>0</formula>
    </cfRule>
  </conditionalFormatting>
  <conditionalFormatting sqref="B552">
    <cfRule type="cellIs" dxfId="604" priority="1174" stopIfTrue="1" operator="equal">
      <formula>"(空白)"</formula>
    </cfRule>
    <cfRule type="cellIs" dxfId="603" priority="1175" stopIfTrue="1" operator="equal">
      <formula>"/"</formula>
    </cfRule>
    <cfRule type="cellIs" dxfId="602" priority="1176" stopIfTrue="1" operator="equal">
      <formula>0</formula>
    </cfRule>
  </conditionalFormatting>
  <conditionalFormatting sqref="E552">
    <cfRule type="cellIs" dxfId="601" priority="1189" stopIfTrue="1" operator="equal">
      <formula>"(空白)"</formula>
    </cfRule>
    <cfRule type="cellIs" dxfId="600" priority="1190" stopIfTrue="1" operator="equal">
      <formula>"/"</formula>
    </cfRule>
    <cfRule type="cellIs" dxfId="599" priority="1191" stopIfTrue="1" operator="equal">
      <formula>0</formula>
    </cfRule>
    <cfRule type="cellIs" dxfId="598" priority="1192" stopIfTrue="1" operator="equal">
      <formula>"(空白)"</formula>
    </cfRule>
    <cfRule type="cellIs" dxfId="597" priority="1193" stopIfTrue="1" operator="equal">
      <formula>"/"</formula>
    </cfRule>
    <cfRule type="cellIs" dxfId="596" priority="1194" stopIfTrue="1" operator="equal">
      <formula>0</formula>
    </cfRule>
  </conditionalFormatting>
  <conditionalFormatting sqref="B553">
    <cfRule type="cellIs" dxfId="595" priority="1180" stopIfTrue="1" operator="equal">
      <formula>"(空白)"</formula>
    </cfRule>
    <cfRule type="cellIs" dxfId="594" priority="1181" stopIfTrue="1" operator="equal">
      <formula>"/"</formula>
    </cfRule>
    <cfRule type="cellIs" dxfId="593" priority="1182" stopIfTrue="1" operator="equal">
      <formula>0</formula>
    </cfRule>
  </conditionalFormatting>
  <conditionalFormatting sqref="E553">
    <cfRule type="cellIs" dxfId="592" priority="1183" stopIfTrue="1" operator="equal">
      <formula>"(空白)"</formula>
    </cfRule>
    <cfRule type="cellIs" dxfId="591" priority="1184" stopIfTrue="1" operator="equal">
      <formula>"/"</formula>
    </cfRule>
    <cfRule type="cellIs" dxfId="590" priority="1185" stopIfTrue="1" operator="equal">
      <formula>0</formula>
    </cfRule>
    <cfRule type="cellIs" dxfId="589" priority="1186" stopIfTrue="1" operator="equal">
      <formula>"(空白)"</formula>
    </cfRule>
    <cfRule type="cellIs" dxfId="588" priority="1187" stopIfTrue="1" operator="equal">
      <formula>"/"</formula>
    </cfRule>
    <cfRule type="cellIs" dxfId="587" priority="1188" stopIfTrue="1" operator="equal">
      <formula>0</formula>
    </cfRule>
  </conditionalFormatting>
  <conditionalFormatting sqref="K555:L555">
    <cfRule type="cellIs" dxfId="586" priority="5563" stopIfTrue="1" operator="equal">
      <formula>"(空白)"</formula>
    </cfRule>
    <cfRule type="cellIs" dxfId="585" priority="5564" stopIfTrue="1" operator="equal">
      <formula>"/"</formula>
    </cfRule>
    <cfRule type="cellIs" dxfId="584" priority="5565" stopIfTrue="1" operator="equal">
      <formula>0</formula>
    </cfRule>
  </conditionalFormatting>
  <conditionalFormatting sqref="B591">
    <cfRule type="cellIs" dxfId="583" priority="1168" stopIfTrue="1" operator="equal">
      <formula>"(空白)"</formula>
    </cfRule>
    <cfRule type="cellIs" dxfId="582" priority="1169" stopIfTrue="1" operator="equal">
      <formula>"/"</formula>
    </cfRule>
    <cfRule type="cellIs" dxfId="581" priority="1170" stopIfTrue="1" operator="equal">
      <formula>0</formula>
    </cfRule>
  </conditionalFormatting>
  <conditionalFormatting sqref="I593:L593">
    <cfRule type="cellIs" dxfId="580" priority="5200" stopIfTrue="1" operator="equal">
      <formula>"(空白)"</formula>
    </cfRule>
    <cfRule type="cellIs" dxfId="579" priority="5201" stopIfTrue="1" operator="equal">
      <formula>"/"</formula>
    </cfRule>
    <cfRule type="cellIs" dxfId="578" priority="5202" stopIfTrue="1" operator="equal">
      <formula>0</formula>
    </cfRule>
  </conditionalFormatting>
  <conditionalFormatting sqref="A596">
    <cfRule type="cellIs" dxfId="577" priority="4345" stopIfTrue="1" operator="equal">
      <formula>"(空白)"</formula>
    </cfRule>
    <cfRule type="cellIs" dxfId="576" priority="4346" stopIfTrue="1" operator="equal">
      <formula>"/"</formula>
    </cfRule>
    <cfRule type="cellIs" dxfId="575" priority="4347" stopIfTrue="1" operator="equal">
      <formula>0</formula>
    </cfRule>
  </conditionalFormatting>
  <conditionalFormatting sqref="A59:A60">
    <cfRule type="cellIs" dxfId="574" priority="16780" stopIfTrue="1" operator="equal">
      <formula>"(空白)"</formula>
    </cfRule>
    <cfRule type="cellIs" dxfId="573" priority="16781" stopIfTrue="1" operator="equal">
      <formula>"/"</formula>
    </cfRule>
    <cfRule type="cellIs" dxfId="572" priority="16782" stopIfTrue="1" operator="equal">
      <formula>0</formula>
    </cfRule>
  </conditionalFormatting>
  <conditionalFormatting sqref="A318:A319">
    <cfRule type="cellIs" dxfId="571" priority="10213" stopIfTrue="1" operator="equal">
      <formula>"(空白)"</formula>
    </cfRule>
    <cfRule type="cellIs" dxfId="570" priority="10214" stopIfTrue="1" operator="equal">
      <formula>"/"</formula>
    </cfRule>
    <cfRule type="cellIs" dxfId="569" priority="10215" stopIfTrue="1" operator="equal">
      <formula>0</formula>
    </cfRule>
  </conditionalFormatting>
  <conditionalFormatting sqref="A403:A404">
    <cfRule type="cellIs" dxfId="568" priority="15163" stopIfTrue="1" operator="equal">
      <formula>"(空白)"</formula>
    </cfRule>
    <cfRule type="cellIs" dxfId="567" priority="15164" stopIfTrue="1" operator="equal">
      <formula>"/"</formula>
    </cfRule>
    <cfRule type="cellIs" dxfId="566" priority="15165" stopIfTrue="1" operator="equal">
      <formula>0</formula>
    </cfRule>
  </conditionalFormatting>
  <conditionalFormatting sqref="A405:A407">
    <cfRule type="cellIs" dxfId="565" priority="11302" stopIfTrue="1" operator="equal">
      <formula>"(空白)"</formula>
    </cfRule>
    <cfRule type="cellIs" dxfId="564" priority="11303" stopIfTrue="1" operator="equal">
      <formula>"/"</formula>
    </cfRule>
    <cfRule type="cellIs" dxfId="563" priority="11304" stopIfTrue="1" operator="equal">
      <formula>0</formula>
    </cfRule>
  </conditionalFormatting>
  <conditionalFormatting sqref="A453:A454">
    <cfRule type="cellIs" dxfId="562" priority="16621" stopIfTrue="1" operator="equal">
      <formula>"(空白)"</formula>
    </cfRule>
    <cfRule type="cellIs" dxfId="561" priority="16622" stopIfTrue="1" operator="equal">
      <formula>"/"</formula>
    </cfRule>
    <cfRule type="cellIs" dxfId="560" priority="16623" stopIfTrue="1" operator="equal">
      <formula>0</formula>
    </cfRule>
  </conditionalFormatting>
  <conditionalFormatting sqref="A528:A529">
    <cfRule type="cellIs" dxfId="559" priority="14074" stopIfTrue="1" operator="equal">
      <formula>"(空白)"</formula>
    </cfRule>
    <cfRule type="cellIs" dxfId="558" priority="14075" stopIfTrue="1" operator="equal">
      <formula>"/"</formula>
    </cfRule>
    <cfRule type="cellIs" dxfId="557" priority="14076" stopIfTrue="1" operator="equal">
      <formula>0</formula>
    </cfRule>
  </conditionalFormatting>
  <conditionalFormatting sqref="B80:B84">
    <cfRule type="cellIs" dxfId="556" priority="19963" stopIfTrue="1" operator="equal">
      <formula>"(空白)"</formula>
    </cfRule>
    <cfRule type="cellIs" dxfId="555" priority="19964" stopIfTrue="1" operator="equal">
      <formula>"/"</formula>
    </cfRule>
    <cfRule type="cellIs" dxfId="554" priority="19965" stopIfTrue="1" operator="equal">
      <formula>0</formula>
    </cfRule>
  </conditionalFormatting>
  <conditionalFormatting sqref="B81:B82">
    <cfRule type="cellIs" dxfId="553" priority="19951" stopIfTrue="1" operator="equal">
      <formula>"(空白)"</formula>
    </cfRule>
    <cfRule type="cellIs" dxfId="552" priority="19952" stopIfTrue="1" operator="equal">
      <formula>"/"</formula>
    </cfRule>
    <cfRule type="cellIs" dxfId="551" priority="19953" stopIfTrue="1" operator="equal">
      <formula>0</formula>
    </cfRule>
  </conditionalFormatting>
  <conditionalFormatting sqref="B83:B84">
    <cfRule type="cellIs" dxfId="550" priority="802" stopIfTrue="1" operator="equal">
      <formula>"(空白)"</formula>
    </cfRule>
    <cfRule type="cellIs" dxfId="549" priority="803" stopIfTrue="1" operator="equal">
      <formula>"/"</formula>
    </cfRule>
    <cfRule type="cellIs" dxfId="548" priority="804" stopIfTrue="1" operator="equal">
      <formula>0</formula>
    </cfRule>
    <cfRule type="cellIs" dxfId="547" priority="949" stopIfTrue="1" operator="equal">
      <formula>"(空白)"</formula>
    </cfRule>
    <cfRule type="cellIs" dxfId="546" priority="950" stopIfTrue="1" operator="equal">
      <formula>"/"</formula>
    </cfRule>
    <cfRule type="cellIs" dxfId="545" priority="951" stopIfTrue="1" operator="equal">
      <formula>0</formula>
    </cfRule>
  </conditionalFormatting>
  <conditionalFormatting sqref="B114:B116">
    <cfRule type="cellIs" dxfId="544" priority="3244" stopIfTrue="1" operator="equal">
      <formula>"(空白)"</formula>
    </cfRule>
    <cfRule type="cellIs" dxfId="543" priority="3245" stopIfTrue="1" operator="equal">
      <formula>"/"</formula>
    </cfRule>
    <cfRule type="cellIs" dxfId="542" priority="3246" stopIfTrue="1" operator="equal">
      <formula>0</formula>
    </cfRule>
  </conditionalFormatting>
  <conditionalFormatting sqref="B127:B129">
    <cfRule type="cellIs" dxfId="541" priority="643" stopIfTrue="1" operator="equal">
      <formula>"(空白)"</formula>
    </cfRule>
    <cfRule type="cellIs" dxfId="540" priority="644" stopIfTrue="1" operator="equal">
      <formula>"/"</formula>
    </cfRule>
    <cfRule type="cellIs" dxfId="539" priority="645" stopIfTrue="1" operator="equal">
      <formula>0</formula>
    </cfRule>
  </conditionalFormatting>
  <conditionalFormatting sqref="B147:B154">
    <cfRule type="cellIs" dxfId="538" priority="652" stopIfTrue="1" operator="equal">
      <formula>"(空白)"</formula>
    </cfRule>
    <cfRule type="cellIs" dxfId="537" priority="653" stopIfTrue="1" operator="equal">
      <formula>"/"</formula>
    </cfRule>
    <cfRule type="cellIs" dxfId="536" priority="654" stopIfTrue="1" operator="equal">
      <formula>0</formula>
    </cfRule>
  </conditionalFormatting>
  <conditionalFormatting sqref="B171:B172">
    <cfRule type="cellIs" dxfId="535" priority="676" stopIfTrue="1" operator="equal">
      <formula>"(空白)"</formula>
    </cfRule>
    <cfRule type="cellIs" dxfId="534" priority="677" stopIfTrue="1" operator="equal">
      <formula>"/"</formula>
    </cfRule>
    <cfRule type="cellIs" dxfId="533" priority="678" stopIfTrue="1" operator="equal">
      <formula>0</formula>
    </cfRule>
  </conditionalFormatting>
  <conditionalFormatting sqref="B245:B246">
    <cfRule type="cellIs" dxfId="532" priority="1309" stopIfTrue="1" operator="equal">
      <formula>"(空白)"</formula>
    </cfRule>
    <cfRule type="cellIs" dxfId="531" priority="1310" stopIfTrue="1" operator="equal">
      <formula>"/"</formula>
    </cfRule>
    <cfRule type="cellIs" dxfId="530" priority="1311" stopIfTrue="1" operator="equal">
      <formula>0</formula>
    </cfRule>
  </conditionalFormatting>
  <conditionalFormatting sqref="B264:B266">
    <cfRule type="cellIs" dxfId="529" priority="1312" stopIfTrue="1" operator="equal">
      <formula>"(空白)"</formula>
    </cfRule>
    <cfRule type="cellIs" dxfId="528" priority="1313" stopIfTrue="1" operator="equal">
      <formula>"/"</formula>
    </cfRule>
    <cfRule type="cellIs" dxfId="527" priority="1314" stopIfTrue="1" operator="equal">
      <formula>0</formula>
    </cfRule>
  </conditionalFormatting>
  <conditionalFormatting sqref="B274">
    <cfRule type="cellIs" dxfId="526" priority="19852" stopIfTrue="1" operator="equal">
      <formula>"(空白)"</formula>
    </cfRule>
    <cfRule type="cellIs" dxfId="525" priority="19853" stopIfTrue="1" operator="equal">
      <formula>"/"</formula>
    </cfRule>
    <cfRule type="cellIs" dxfId="524" priority="19854" stopIfTrue="1" operator="equal">
      <formula>0</formula>
    </cfRule>
  </conditionalFormatting>
  <conditionalFormatting sqref="B309:B310">
    <cfRule type="cellIs" dxfId="523" priority="694" stopIfTrue="1" operator="equal">
      <formula>"(空白)"</formula>
    </cfRule>
    <cfRule type="cellIs" dxfId="522" priority="695" stopIfTrue="1" operator="equal">
      <formula>"/"</formula>
    </cfRule>
    <cfRule type="cellIs" dxfId="521" priority="696" stopIfTrue="1" operator="equal">
      <formula>0</formula>
    </cfRule>
  </conditionalFormatting>
  <conditionalFormatting sqref="B318:B319">
    <cfRule type="cellIs" dxfId="520" priority="4189" stopIfTrue="1" operator="equal">
      <formula>"(空白)"</formula>
    </cfRule>
    <cfRule type="cellIs" dxfId="519" priority="4190" stopIfTrue="1" operator="equal">
      <formula>"/"</formula>
    </cfRule>
    <cfRule type="cellIs" dxfId="518" priority="4191" stopIfTrue="1" operator="equal">
      <formula>0</formula>
    </cfRule>
  </conditionalFormatting>
  <conditionalFormatting sqref="B321:B322">
    <cfRule type="cellIs" dxfId="517" priority="3847" stopIfTrue="1" operator="equal">
      <formula>"(空白)"</formula>
    </cfRule>
    <cfRule type="cellIs" dxfId="516" priority="3848" stopIfTrue="1" operator="equal">
      <formula>"/"</formula>
    </cfRule>
    <cfRule type="cellIs" dxfId="515" priority="3849" stopIfTrue="1" operator="equal">
      <formula>0</formula>
    </cfRule>
  </conditionalFormatting>
  <conditionalFormatting sqref="B369:B373">
    <cfRule type="cellIs" dxfId="514" priority="4948" stopIfTrue="1" operator="equal">
      <formula>"(空白)"</formula>
    </cfRule>
    <cfRule type="cellIs" dxfId="513" priority="4949" stopIfTrue="1" operator="equal">
      <formula>"/"</formula>
    </cfRule>
    <cfRule type="cellIs" dxfId="512" priority="4950" stopIfTrue="1" operator="equal">
      <formula>0</formula>
    </cfRule>
  </conditionalFormatting>
  <conditionalFormatting sqref="B536:B544">
    <cfRule type="cellIs" dxfId="511" priority="1204" stopIfTrue="1" operator="equal">
      <formula>"(空白)"</formula>
    </cfRule>
    <cfRule type="cellIs" dxfId="510" priority="1205" stopIfTrue="1" operator="equal">
      <formula>"/"</formula>
    </cfRule>
    <cfRule type="cellIs" dxfId="509" priority="1206" stopIfTrue="1" operator="equal">
      <formula>0</formula>
    </cfRule>
  </conditionalFormatting>
  <conditionalFormatting sqref="C521:C522">
    <cfRule type="cellIs" dxfId="508" priority="1273" stopIfTrue="1" operator="equal">
      <formula>"(空白)"</formula>
    </cfRule>
    <cfRule type="cellIs" dxfId="507" priority="1274" stopIfTrue="1" operator="equal">
      <formula>"/"</formula>
    </cfRule>
    <cfRule type="cellIs" dxfId="506" priority="1275" stopIfTrue="1" operator="equal">
      <formula>0</formula>
    </cfRule>
  </conditionalFormatting>
  <conditionalFormatting sqref="D521:D522">
    <cfRule type="cellIs" dxfId="505" priority="1267" stopIfTrue="1" operator="equal">
      <formula>"(空白)"</formula>
    </cfRule>
    <cfRule type="cellIs" dxfId="504" priority="1268" stopIfTrue="1" operator="equal">
      <formula>"/"</formula>
    </cfRule>
    <cfRule type="cellIs" dxfId="503" priority="1269" stopIfTrue="1" operator="equal">
      <formula>0</formula>
    </cfRule>
  </conditionalFormatting>
  <conditionalFormatting sqref="E521:E523">
    <cfRule type="cellIs" dxfId="502" priority="1270" stopIfTrue="1" operator="equal">
      <formula>"(空白)"</formula>
    </cfRule>
    <cfRule type="cellIs" dxfId="501" priority="1271" stopIfTrue="1" operator="equal">
      <formula>"/"</formula>
    </cfRule>
    <cfRule type="cellIs" dxfId="500" priority="1272" stopIfTrue="1" operator="equal">
      <formula>0</formula>
    </cfRule>
  </conditionalFormatting>
  <conditionalFormatting sqref="E522:E523">
    <cfRule type="cellIs" dxfId="499" priority="1255" stopIfTrue="1" operator="equal">
      <formula>"(空白)"</formula>
    </cfRule>
    <cfRule type="cellIs" dxfId="498" priority="1256" stopIfTrue="1" operator="equal">
      <formula>"/"</formula>
    </cfRule>
    <cfRule type="cellIs" dxfId="497" priority="1257" stopIfTrue="1" operator="equal">
      <formula>0</formula>
    </cfRule>
  </conditionalFormatting>
  <conditionalFormatting sqref="E538:E539">
    <cfRule type="cellIs" dxfId="496" priority="1219" stopIfTrue="1" operator="equal">
      <formula>"(空白)"</formula>
    </cfRule>
    <cfRule type="cellIs" dxfId="495" priority="1220" stopIfTrue="1" operator="equal">
      <formula>"/"</formula>
    </cfRule>
    <cfRule type="cellIs" dxfId="494" priority="1221" stopIfTrue="1" operator="equal">
      <formula>0</formula>
    </cfRule>
  </conditionalFormatting>
  <conditionalFormatting sqref="E542:E544">
    <cfRule type="cellIs" dxfId="493" priority="1213" stopIfTrue="1" operator="equal">
      <formula>"(空白)"</formula>
    </cfRule>
    <cfRule type="cellIs" dxfId="492" priority="1214" stopIfTrue="1" operator="equal">
      <formula>"/"</formula>
    </cfRule>
    <cfRule type="cellIs" dxfId="491" priority="1215" stopIfTrue="1" operator="equal">
      <formula>0</formula>
    </cfRule>
  </conditionalFormatting>
  <conditionalFormatting sqref="F57:F61">
    <cfRule type="cellIs" dxfId="490" priority="4708" stopIfTrue="1" operator="equal">
      <formula>"(空白)"</formula>
    </cfRule>
    <cfRule type="cellIs" dxfId="489" priority="4709" stopIfTrue="1" operator="equal">
      <formula>"/"</formula>
    </cfRule>
    <cfRule type="cellIs" dxfId="488" priority="4710" stopIfTrue="1" operator="equal">
      <formula>0</formula>
    </cfRule>
  </conditionalFormatting>
  <conditionalFormatting sqref="F63:F66">
    <cfRule type="cellIs" dxfId="487" priority="12802" stopIfTrue="1" operator="equal">
      <formula>"(空白)"</formula>
    </cfRule>
    <cfRule type="cellIs" dxfId="486" priority="12803" stopIfTrue="1" operator="equal">
      <formula>"/"</formula>
    </cfRule>
    <cfRule type="cellIs" dxfId="485" priority="12804" stopIfTrue="1" operator="equal">
      <formula>0</formula>
    </cfRule>
  </conditionalFormatting>
  <conditionalFormatting sqref="F64:F66">
    <cfRule type="cellIs" dxfId="484" priority="5053" stopIfTrue="1" operator="equal">
      <formula>"(空白)"</formula>
    </cfRule>
    <cfRule type="cellIs" dxfId="483" priority="5054" stopIfTrue="1" operator="equal">
      <formula>"/"</formula>
    </cfRule>
    <cfRule type="cellIs" dxfId="482" priority="5055" stopIfTrue="1" operator="equal">
      <formula>0</formula>
    </cfRule>
  </conditionalFormatting>
  <conditionalFormatting sqref="F79:F81">
    <cfRule type="cellIs" dxfId="481" priority="20224" stopIfTrue="1" operator="equal">
      <formula>"(空白)"</formula>
    </cfRule>
    <cfRule type="cellIs" dxfId="480" priority="20225" stopIfTrue="1" operator="equal">
      <formula>"/"</formula>
    </cfRule>
    <cfRule type="cellIs" dxfId="479" priority="20226" stopIfTrue="1" operator="equal">
      <formula>0</formula>
    </cfRule>
  </conditionalFormatting>
  <conditionalFormatting sqref="F83:F84">
    <cfRule type="cellIs" dxfId="478" priority="4255" stopIfTrue="1" operator="equal">
      <formula>"(空白)"</formula>
    </cfRule>
    <cfRule type="cellIs" dxfId="477" priority="4256" stopIfTrue="1" operator="equal">
      <formula>"/"</formula>
    </cfRule>
    <cfRule type="cellIs" dxfId="476" priority="4257" stopIfTrue="1" operator="equal">
      <formula>0</formula>
    </cfRule>
    <cfRule type="cellIs" dxfId="475" priority="4258" stopIfTrue="1" operator="equal">
      <formula>"(空白)"</formula>
    </cfRule>
    <cfRule type="cellIs" dxfId="474" priority="4259" stopIfTrue="1" operator="equal">
      <formula>"/"</formula>
    </cfRule>
    <cfRule type="cellIs" dxfId="473" priority="4260" stopIfTrue="1" operator="equal">
      <formula>0</formula>
    </cfRule>
  </conditionalFormatting>
  <conditionalFormatting sqref="F106:F112">
    <cfRule type="cellIs" dxfId="472" priority="2455" stopIfTrue="1" operator="equal">
      <formula>"(空白)"</formula>
    </cfRule>
    <cfRule type="cellIs" dxfId="471" priority="2456" stopIfTrue="1" operator="equal">
      <formula>"/"</formula>
    </cfRule>
    <cfRule type="cellIs" dxfId="470" priority="2457" stopIfTrue="1" operator="equal">
      <formula>0</formula>
    </cfRule>
  </conditionalFormatting>
  <conditionalFormatting sqref="F113:F116">
    <cfRule type="cellIs" dxfId="469" priority="19855" stopIfTrue="1" operator="equal">
      <formula>"(空白)"</formula>
    </cfRule>
    <cfRule type="cellIs" dxfId="468" priority="19856" stopIfTrue="1" operator="equal">
      <formula>"/"</formula>
    </cfRule>
    <cfRule type="cellIs" dxfId="467" priority="19857" stopIfTrue="1" operator="equal">
      <formula>0</formula>
    </cfRule>
  </conditionalFormatting>
  <conditionalFormatting sqref="F194:F197">
    <cfRule type="cellIs" dxfId="466" priority="2107" stopIfTrue="1" operator="equal">
      <formula>"(空白)"</formula>
    </cfRule>
    <cfRule type="cellIs" dxfId="465" priority="2108" stopIfTrue="1" operator="equal">
      <formula>"/"</formula>
    </cfRule>
    <cfRule type="cellIs" dxfId="464" priority="2109" stopIfTrue="1" operator="equal">
      <formula>0</formula>
    </cfRule>
  </conditionalFormatting>
  <conditionalFormatting sqref="F321:F322">
    <cfRule type="cellIs" dxfId="463" priority="20026" stopIfTrue="1" operator="equal">
      <formula>"(空白)"</formula>
    </cfRule>
    <cfRule type="cellIs" dxfId="462" priority="20027" stopIfTrue="1" operator="equal">
      <formula>"/"</formula>
    </cfRule>
    <cfRule type="cellIs" dxfId="461" priority="20028" stopIfTrue="1" operator="equal">
      <formula>0</formula>
    </cfRule>
  </conditionalFormatting>
  <conditionalFormatting sqref="F323:F324">
    <cfRule type="cellIs" dxfId="460" priority="3691" stopIfTrue="1" operator="equal">
      <formula>"(空白)"</formula>
    </cfRule>
    <cfRule type="cellIs" dxfId="459" priority="3692" stopIfTrue="1" operator="equal">
      <formula>"/"</formula>
    </cfRule>
    <cfRule type="cellIs" dxfId="458" priority="3693" stopIfTrue="1" operator="equal">
      <formula>0</formula>
    </cfRule>
  </conditionalFormatting>
  <conditionalFormatting sqref="F447:F450">
    <cfRule type="cellIs" dxfId="457" priority="19864" stopIfTrue="1" operator="equal">
      <formula>"(空白)"</formula>
    </cfRule>
    <cfRule type="cellIs" dxfId="456" priority="19865" stopIfTrue="1" operator="equal">
      <formula>"/"</formula>
    </cfRule>
    <cfRule type="cellIs" dxfId="455" priority="19866" stopIfTrue="1" operator="equal">
      <formula>0</formula>
    </cfRule>
  </conditionalFormatting>
  <conditionalFormatting sqref="F538:F539">
    <cfRule type="cellIs" dxfId="454" priority="7003" stopIfTrue="1" operator="equal">
      <formula>"(空白)"</formula>
    </cfRule>
    <cfRule type="cellIs" dxfId="453" priority="7004" stopIfTrue="1" operator="equal">
      <formula>"/"</formula>
    </cfRule>
    <cfRule type="cellIs" dxfId="452" priority="7005" stopIfTrue="1" operator="equal">
      <formula>0</formula>
    </cfRule>
  </conditionalFormatting>
  <conditionalFormatting sqref="F541:F542">
    <cfRule type="cellIs" dxfId="451" priority="18067" stopIfTrue="1" operator="equal">
      <formula>"(空白)"</formula>
    </cfRule>
    <cfRule type="cellIs" dxfId="450" priority="18068" stopIfTrue="1" operator="equal">
      <formula>"/"</formula>
    </cfRule>
    <cfRule type="cellIs" dxfId="449" priority="18069" stopIfTrue="1" operator="equal">
      <formula>0</formula>
    </cfRule>
    <cfRule type="cellIs" dxfId="448" priority="18070" stopIfTrue="1" operator="equal">
      <formula>"(空白)"</formula>
    </cfRule>
    <cfRule type="cellIs" dxfId="447" priority="18071" stopIfTrue="1" operator="equal">
      <formula>"/"</formula>
    </cfRule>
    <cfRule type="cellIs" dxfId="446" priority="18072" stopIfTrue="1" operator="equal">
      <formula>0</formula>
    </cfRule>
  </conditionalFormatting>
  <conditionalFormatting sqref="H174:H178">
    <cfRule type="cellIs" dxfId="445" priority="14635" stopIfTrue="1" operator="equal">
      <formula>"(空白)"</formula>
    </cfRule>
    <cfRule type="cellIs" dxfId="444" priority="14636" stopIfTrue="1" operator="equal">
      <formula>"/"</formula>
    </cfRule>
    <cfRule type="cellIs" dxfId="443" priority="14637" stopIfTrue="1" operator="equal">
      <formula>0</formula>
    </cfRule>
  </conditionalFormatting>
  <conditionalFormatting sqref="H364:H366">
    <cfRule type="cellIs" dxfId="442" priority="9469" stopIfTrue="1" operator="equal">
      <formula>"(空白)"</formula>
    </cfRule>
    <cfRule type="cellIs" dxfId="441" priority="9470" stopIfTrue="1" operator="equal">
      <formula>"/"</formula>
    </cfRule>
    <cfRule type="cellIs" dxfId="440" priority="9471" stopIfTrue="1" operator="equal">
      <formula>0</formula>
    </cfRule>
  </conditionalFormatting>
  <conditionalFormatting sqref="M43:M45">
    <cfRule type="cellIs" dxfId="439" priority="5860" stopIfTrue="1" operator="equal">
      <formula>"(空白)"</formula>
    </cfRule>
    <cfRule type="cellIs" dxfId="438" priority="5861" stopIfTrue="1" operator="equal">
      <formula>"/"</formula>
    </cfRule>
    <cfRule type="cellIs" dxfId="437" priority="5862" stopIfTrue="1" operator="equal">
      <formula>0</formula>
    </cfRule>
  </conditionalFormatting>
  <conditionalFormatting sqref="M51:M55">
    <cfRule type="cellIs" dxfId="436" priority="5854" stopIfTrue="1" operator="equal">
      <formula>"(空白)"</formula>
    </cfRule>
    <cfRule type="cellIs" dxfId="435" priority="5855" stopIfTrue="1" operator="equal">
      <formula>"/"</formula>
    </cfRule>
    <cfRule type="cellIs" dxfId="434" priority="5856" stopIfTrue="1" operator="equal">
      <formula>0</formula>
    </cfRule>
  </conditionalFormatting>
  <conditionalFormatting sqref="M57:M61">
    <cfRule type="cellIs" dxfId="433" priority="5740" stopIfTrue="1" operator="equal">
      <formula>"(空白)"</formula>
    </cfRule>
    <cfRule type="cellIs" dxfId="432" priority="5741" stopIfTrue="1" operator="equal">
      <formula>"/"</formula>
    </cfRule>
    <cfRule type="cellIs" dxfId="431" priority="5742" stopIfTrue="1" operator="equal">
      <formula>0</formula>
    </cfRule>
  </conditionalFormatting>
  <conditionalFormatting sqref="M119:M120">
    <cfRule type="cellIs" dxfId="430" priority="5809" stopIfTrue="1" operator="equal">
      <formula>"(空白)"</formula>
    </cfRule>
    <cfRule type="cellIs" dxfId="429" priority="5810" stopIfTrue="1" operator="equal">
      <formula>"/"</formula>
    </cfRule>
    <cfRule type="cellIs" dxfId="428" priority="5811" stopIfTrue="1" operator="equal">
      <formula>0</formula>
    </cfRule>
  </conditionalFormatting>
  <conditionalFormatting sqref="M127:M129">
    <cfRule type="cellIs" dxfId="427" priority="5806" stopIfTrue="1" operator="equal">
      <formula>"(空白)"</formula>
    </cfRule>
    <cfRule type="cellIs" dxfId="426" priority="5807" stopIfTrue="1" operator="equal">
      <formula>"/"</formula>
    </cfRule>
    <cfRule type="cellIs" dxfId="425" priority="5808" stopIfTrue="1" operator="equal">
      <formula>0</formula>
    </cfRule>
  </conditionalFormatting>
  <conditionalFormatting sqref="M219:M220">
    <cfRule type="cellIs" dxfId="424" priority="5758" stopIfTrue="1" operator="equal">
      <formula>"(空白)"</formula>
    </cfRule>
    <cfRule type="cellIs" dxfId="423" priority="5759" stopIfTrue="1" operator="equal">
      <formula>"/"</formula>
    </cfRule>
    <cfRule type="cellIs" dxfId="422" priority="5760" stopIfTrue="1" operator="equal">
      <formula>0</formula>
    </cfRule>
  </conditionalFormatting>
  <conditionalFormatting sqref="N51:N55">
    <cfRule type="cellIs" dxfId="421" priority="5743" stopIfTrue="1" operator="equal">
      <formula>"(空白)"</formula>
    </cfRule>
    <cfRule type="cellIs" dxfId="420" priority="5744" stopIfTrue="1" operator="equal">
      <formula>"/"</formula>
    </cfRule>
    <cfRule type="cellIs" dxfId="419" priority="5745" stopIfTrue="1" operator="equal">
      <formula>0</formula>
    </cfRule>
  </conditionalFormatting>
  <conditionalFormatting sqref="N57:N61">
    <cfRule type="cellIs" dxfId="418" priority="5737" stopIfTrue="1" operator="equal">
      <formula>"(空白)"</formula>
    </cfRule>
    <cfRule type="cellIs" dxfId="417" priority="5738" stopIfTrue="1" operator="equal">
      <formula>"/"</formula>
    </cfRule>
    <cfRule type="cellIs" dxfId="416" priority="5739" stopIfTrue="1" operator="equal">
      <formula>0</formula>
    </cfRule>
  </conditionalFormatting>
  <conditionalFormatting sqref="N91:N93">
    <cfRule type="cellIs" dxfId="415" priority="5725" stopIfTrue="1" operator="equal">
      <formula>"(空白)"</formula>
    </cfRule>
    <cfRule type="cellIs" dxfId="414" priority="5726" stopIfTrue="1" operator="equal">
      <formula>"/"</formula>
    </cfRule>
    <cfRule type="cellIs" dxfId="413" priority="5727" stopIfTrue="1" operator="equal">
      <formula>0</formula>
    </cfRule>
  </conditionalFormatting>
  <conditionalFormatting sqref="N104:N105">
    <cfRule type="cellIs" dxfId="412" priority="5719" stopIfTrue="1" operator="equal">
      <formula>"(空白)"</formula>
    </cfRule>
    <cfRule type="cellIs" dxfId="411" priority="5720" stopIfTrue="1" operator="equal">
      <formula>"/"</formula>
    </cfRule>
    <cfRule type="cellIs" dxfId="410" priority="5721" stopIfTrue="1" operator="equal">
      <formula>0</formula>
    </cfRule>
  </conditionalFormatting>
  <conditionalFormatting sqref="N165:N172">
    <cfRule type="cellIs" dxfId="409" priority="5686" stopIfTrue="1" operator="equal">
      <formula>"(空白)"</formula>
    </cfRule>
    <cfRule type="cellIs" dxfId="408" priority="5687" stopIfTrue="1" operator="equal">
      <formula>"/"</formula>
    </cfRule>
    <cfRule type="cellIs" dxfId="407" priority="5688" stopIfTrue="1" operator="equal">
      <formula>0</formula>
    </cfRule>
  </conditionalFormatting>
  <conditionalFormatting sqref="N173:N178">
    <cfRule type="cellIs" dxfId="406" priority="5680" stopIfTrue="1" operator="equal">
      <formula>"(空白)"</formula>
    </cfRule>
    <cfRule type="cellIs" dxfId="405" priority="5681" stopIfTrue="1" operator="equal">
      <formula>"/"</formula>
    </cfRule>
    <cfRule type="cellIs" dxfId="404" priority="5682" stopIfTrue="1" operator="equal">
      <formula>0</formula>
    </cfRule>
  </conditionalFormatting>
  <conditionalFormatting sqref="A105:B113 A232:B232 A156:B156 A147:A154 A70:H70 A234:H235 I143:I185 J147:L158 I31:I84 J31:J34 K30:N34 J160:L182 I123:I141 J127:L132 J134:L138 M63:M66 J51:L71 A62:B66 H63 G189:H201 A189:B206 I189:L208 F189:F191 F198:F201 A230:H230 M191:M206 A71 H156 M160 A160 H158:H160 G103:H103 G106:H112 F104:H105 A104 F62:H62 H147:H154 A135 M135:N135 H134:H135 A53:B55 F53:H55 G232:H232 I99:I120 I86:I97 I226:I240 A10:A18 C110:C116 J103:L120 M104:M113 A22 A19:B20 F19:H20 F208:F209 A209:B209 G209:L209 J184:L185 J210:L217 I210:I224 A184:B185 F64:H66 F51:F52 F32:H32 F11:F17 A32:B32 J123:L125 J143:L145 J141:L141 J35:L41 K10:L10 H11:J11 G12:H18 H283 B283 A369:A373 C373 A305:B307 E370 J360:L364 J399:L411 B12:B18 J275:L288 A402:C402 J366:L374 J352:L352 E373:H373 J305:L305 B366:F366 A367:F367 J423:L425 B295 B287 I275:I287 E416:F419 G370:H370 A347:C347 I252:I273 I242:I250 A350:H350 C422:G422 E427:F428 G428:H428 A428:B428 E371:H371 C371 J271:L273 F285:H289 A285:A290 A304 A325:B325 A324 J329:L334 A298:B300 G301:H307 E369:H369 J239:L239 J244:L249 A259:H259 J254:L259 A269:H270 F298:F301 H298:H300 I309:I320 J309:L312 A301 G298:G299 C298:E299 A308:A309 J261:L269 A426 C426 A312 A292:A295 G324:H324 I321:L323 E399:H402 I397:L398 C380:C400 E378:F398 J376:L396 I360:I396 E355:E362 G355:H362 A355:A362 C357:C362 I353:L359 F426:H426 G417:H419 C417:C419 A416:A419 J413:L421 I399:I425 B355:B356 A344:C344 C339:C340 A339:A341 J336:L350 C333:C334 E332:H334 A332:A334 J294:L296 E343:H347 A346 C346 E339:H341 E594:F594 E482:H483 A464 A465:C465 A480 A506:A515 A489:A498 J486:L499 F497:H498 C497:C498 E496 G495:H496 E559:H593 A560:A593 J556:L592 C490:C494 E489:F494 G489:H493 J479:L484 A482:A483 B442 A481:C481 A599 A466:A474 A546:B550 C560:C593 E466:H474 J463:L477 A487:B488 A501:B503 A477:H479 A460:H463 B533:F535 A519:B520 C546:H546 B530:F530 A597:H598 C503 C488 C520 C501:H501 C519:H519 C467:C474 A557:B558 A556 J533:L546 J548:L554 A551:A553 B491 F505:H515 C487:F487 C502:G502 C505:C515 E457:H458 H456 A458:C458 A499:C499 I594:L596 E499:H499 A554:H555 F552:H553 A530:A544 E595:H595 G379:H398 A343 C343 A302:B303 C483 A345:B345 A379:B401">
    <cfRule type="cellIs" dxfId="403" priority="20893" stopIfTrue="1" operator="equal">
      <formula>"(空白)"</formula>
    </cfRule>
    <cfRule type="cellIs" dxfId="402" priority="20894" stopIfTrue="1" operator="equal">
      <formula>"/"</formula>
    </cfRule>
    <cfRule type="cellIs" dxfId="401" priority="20895" stopIfTrue="1" operator="equal">
      <formula>0</formula>
    </cfRule>
  </conditionalFormatting>
  <conditionalFormatting sqref="E10 I294:I305 J298:L304 I325:I352 F325:H325 F294:H295 I289:I290 H291:L292 I306:L307 F308:H309 J325:L327 I450:L455 E447:E451 A445:A450 C445:C451 F452:H452 I449:J449 B444:B451">
    <cfRule type="cellIs" dxfId="400" priority="5560" stopIfTrue="1" operator="equal">
      <formula>"(空白)"</formula>
    </cfRule>
    <cfRule type="cellIs" dxfId="399" priority="5561" stopIfTrue="1" operator="equal">
      <formula>"/"</formula>
    </cfRule>
    <cfRule type="cellIs" dxfId="398" priority="5562" stopIfTrue="1" operator="equal">
      <formula>0</formula>
    </cfRule>
  </conditionalFormatting>
  <conditionalFormatting sqref="F72:H78 G93:H97 F218 A91:A93 A220 B218 A213:H213 F183 C158:E158 B145:B146 C145:E145 C131:E132 A101:H101 C62:E62 A39:H39 C19:E19 C27:E28 A41:H41 F50 G91:H91 J86:L89 G40:H40 J229:L238 J226:L227 A40 A50:B50 A90:B90 A216:A218 B216:H216 H126:H129 I22:L28 I12:L20 J43:J45 A183:B183 A102:B102 J91:J97 A226:H228 A86 J102 J46:L49 G30:J30 H218 J219:L224 G79:H80 F42 H146 F102:H102 F219:H220 J99:L101 G27:G28 H27:H29 J73:L84 H50 H42 I29 C123:H125 A123:B126 A158:B159 A181:E182 F90:H90 A94:B95 G82:H84 F81:H81 A127:A129 A116 A114 F184:H184 F27:F31 H131:H133 A219:B219 G203:H207 F43:H45 A48:H49 H167 H173 H171 H169 H165 H162:H163 A56:H56 A131:B133 A207:B207 A27:B30 A157:H157 A88:H89 A79:A84 H181:H183 G113:H114 G116:H116 H141 A144:A146 A97:B97 A25:B25 F25:H25 A103 A42:B45 A364:B364 A273:B273 A274:A276 A283 C332 C369 H278:H281 G278:G282 C355 A313:B316 G274:G276 H273:H276 F278:F279 A245:A246 A264:A266 G423:H423 C301:E301 H422 H331 C313:E315 C262:E262 A422 C242:E242 A262:B263 A242:B243 A408:H413 A351:H352 G262 H262:H263 A331:C331 E425:F425 A425:C425 C416 E415:F415 A415:C415 C379 A423:F424 F317:H317 G321:H323 G416:H416 H337:H338 A378:C378 E368:F368 G292 F305:F307 A320:A323 F273:F276 H414:H415 A368:C368 A414:G414 E354:F354 F320:H320 A354:C354 F327:H327 A327:B327 E338:F338 A338:C338 E331:F331 F245:H246 B365 A317 F264:H266 G366 F262:F263 G242:H242 A353 A337:G337 F242:F243 H313:H316 F313:F316 J242:L243 H243 J252:L253 J314:L320 H354 H368 H425 A328:H330 K328:L328 H377:H378 A377:G377 G313:G315 G533:H534 J555 I597:L606 H535 H520 H488 G548:G549 H548:H550 H481 H465 A504 H502:H503 H505 E520 A451 G447:H451 H557:H558 C557:G557 F551:H551 G504:H504 E495 E465:F465 E481:F481 C482 E488:F488 C489 A455 E503:F503 C558:C559 F540:H540 A559 C504 E558:F558 G541:H544 A601 H455 C466 G536:H539 C548:F550 C547:H547 B96 A281 A72:B78 A278:B280 A282:B282">
    <cfRule type="cellIs" dxfId="397" priority="20263" stopIfTrue="1" operator="equal">
      <formula>"(空白)"</formula>
    </cfRule>
    <cfRule type="cellIs" dxfId="396" priority="20264" stopIfTrue="1" operator="equal">
      <formula>"/"</formula>
    </cfRule>
    <cfRule type="cellIs" dxfId="395" priority="20265" stopIfTrue="1" operator="equal">
      <formula>0</formula>
    </cfRule>
  </conditionalFormatting>
  <conditionalFormatting sqref="M12:N18">
    <cfRule type="cellIs" dxfId="394" priority="5872" stopIfTrue="1" operator="equal">
      <formula>"(空白)"</formula>
    </cfRule>
    <cfRule type="cellIs" dxfId="393" priority="5873" stopIfTrue="1" operator="equal">
      <formula>"/"</formula>
    </cfRule>
    <cfRule type="cellIs" dxfId="392" priority="5874" stopIfTrue="1" operator="equal">
      <formula>0</formula>
    </cfRule>
  </conditionalFormatting>
  <conditionalFormatting sqref="A23:H24">
    <cfRule type="cellIs" dxfId="391" priority="19918" stopIfTrue="1" operator="equal">
      <formula>"(空白)"</formula>
    </cfRule>
    <cfRule type="cellIs" dxfId="390" priority="19919" stopIfTrue="1" operator="equal">
      <formula>"/"</formula>
    </cfRule>
    <cfRule type="cellIs" dxfId="389" priority="19920" stopIfTrue="1" operator="equal">
      <formula>0</formula>
    </cfRule>
  </conditionalFormatting>
  <conditionalFormatting sqref="A31:B31 G31:H31">
    <cfRule type="cellIs" dxfId="388" priority="17242" stopIfTrue="1" operator="equal">
      <formula>"(空白)"</formula>
    </cfRule>
    <cfRule type="cellIs" dxfId="387" priority="17243" stopIfTrue="1" operator="equal">
      <formula>"/"</formula>
    </cfRule>
    <cfRule type="cellIs" dxfId="386" priority="17244" stopIfTrue="1" operator="equal">
      <formula>0</formula>
    </cfRule>
  </conditionalFormatting>
  <conditionalFormatting sqref="G33:H33 A33">
    <cfRule type="cellIs" dxfId="385" priority="17239" stopIfTrue="1" operator="equal">
      <formula>"(空白)"</formula>
    </cfRule>
    <cfRule type="cellIs" dxfId="384" priority="17240" stopIfTrue="1" operator="equal">
      <formula>"/"</formula>
    </cfRule>
    <cfRule type="cellIs" dxfId="383" priority="17241" stopIfTrue="1" operator="equal">
      <formula>0</formula>
    </cfRule>
  </conditionalFormatting>
  <conditionalFormatting sqref="K43:L45">
    <cfRule type="cellIs" dxfId="382" priority="5089" stopIfTrue="1" operator="equal">
      <formula>"(空白)"</formula>
    </cfRule>
    <cfRule type="cellIs" dxfId="381" priority="5090" stopIfTrue="1" operator="equal">
      <formula>"/"</formula>
    </cfRule>
    <cfRule type="cellIs" dxfId="380" priority="5091" stopIfTrue="1" operator="equal">
      <formula>0</formula>
    </cfRule>
  </conditionalFormatting>
  <conditionalFormatting sqref="A47:H47 M47:XFD47">
    <cfRule type="cellIs" dxfId="379" priority="15247" stopIfTrue="1" operator="equal">
      <formula>"(空白)"</formula>
    </cfRule>
    <cfRule type="cellIs" dxfId="378" priority="15248" stopIfTrue="1" operator="equal">
      <formula>"/"</formula>
    </cfRule>
    <cfRule type="cellIs" dxfId="377" priority="15249" stopIfTrue="1" operator="equal">
      <formula>0</formula>
    </cfRule>
  </conditionalFormatting>
  <conditionalFormatting sqref="A51:B51 F51:H51 F51:F55">
    <cfRule type="cellIs" dxfId="376" priority="16804" stopIfTrue="1" operator="equal">
      <formula>"(空白)"</formula>
    </cfRule>
    <cfRule type="cellIs" dxfId="375" priority="16805" stopIfTrue="1" operator="equal">
      <formula>"/"</formula>
    </cfRule>
    <cfRule type="cellIs" dxfId="374" priority="16806" stopIfTrue="1" operator="equal">
      <formula>0</formula>
    </cfRule>
  </conditionalFormatting>
  <conditionalFormatting sqref="A52:B52 F52:H52">
    <cfRule type="cellIs" dxfId="373" priority="16801" stopIfTrue="1" operator="equal">
      <formula>"(空白)"</formula>
    </cfRule>
    <cfRule type="cellIs" dxfId="372" priority="16802" stopIfTrue="1" operator="equal">
      <formula>"/"</formula>
    </cfRule>
    <cfRule type="cellIs" dxfId="371" priority="16803" stopIfTrue="1" operator="equal">
      <formula>0</formula>
    </cfRule>
  </conditionalFormatting>
  <conditionalFormatting sqref="A57:B57 G57:H57">
    <cfRule type="cellIs" dxfId="370" priority="16786" stopIfTrue="1" operator="equal">
      <formula>"(空白)"</formula>
    </cfRule>
    <cfRule type="cellIs" dxfId="369" priority="16787" stopIfTrue="1" operator="equal">
      <formula>"/"</formula>
    </cfRule>
    <cfRule type="cellIs" dxfId="368" priority="16788" stopIfTrue="1" operator="equal">
      <formula>0</formula>
    </cfRule>
  </conditionalFormatting>
  <conditionalFormatting sqref="F64:F66 F57:F61">
    <cfRule type="cellIs" dxfId="367" priority="4705" stopIfTrue="1" operator="equal">
      <formula>"(空白)"</formula>
    </cfRule>
    <cfRule type="cellIs" dxfId="366" priority="4706" stopIfTrue="1" operator="equal">
      <formula>"/"</formula>
    </cfRule>
    <cfRule type="cellIs" dxfId="365" priority="4707" stopIfTrue="1" operator="equal">
      <formula>0</formula>
    </cfRule>
  </conditionalFormatting>
  <conditionalFormatting sqref="A58:B58 G58:H58">
    <cfRule type="cellIs" dxfId="364" priority="16783" stopIfTrue="1" operator="equal">
      <formula>"(空白)"</formula>
    </cfRule>
    <cfRule type="cellIs" dxfId="363" priority="16784" stopIfTrue="1" operator="equal">
      <formula>"/"</formula>
    </cfRule>
    <cfRule type="cellIs" dxfId="362" priority="16785" stopIfTrue="1" operator="equal">
      <formula>0</formula>
    </cfRule>
  </conditionalFormatting>
  <conditionalFormatting sqref="B59:B60 G59:H60">
    <cfRule type="cellIs" dxfId="361" priority="16792" stopIfTrue="1" operator="equal">
      <formula>"(空白)"</formula>
    </cfRule>
    <cfRule type="cellIs" dxfId="360" priority="16793" stopIfTrue="1" operator="equal">
      <formula>"/"</formula>
    </cfRule>
    <cfRule type="cellIs" dxfId="359" priority="16794" stopIfTrue="1" operator="equal">
      <formula>0</formula>
    </cfRule>
  </conditionalFormatting>
  <conditionalFormatting sqref="B61 G61:H61">
    <cfRule type="cellIs" dxfId="358" priority="16789" stopIfTrue="1" operator="equal">
      <formula>"(空白)"</formula>
    </cfRule>
    <cfRule type="cellIs" dxfId="357" priority="16790" stopIfTrue="1" operator="equal">
      <formula>"/"</formula>
    </cfRule>
    <cfRule type="cellIs" dxfId="356" priority="16791" stopIfTrue="1" operator="equal">
      <formula>0</formula>
    </cfRule>
  </conditionalFormatting>
  <conditionalFormatting sqref="A68:H68 M68:XFD69">
    <cfRule type="cellIs" dxfId="355" priority="15244" stopIfTrue="1" operator="equal">
      <formula>"(空白)"</formula>
    </cfRule>
    <cfRule type="cellIs" dxfId="354" priority="15245" stopIfTrue="1" operator="equal">
      <formula>"/"</formula>
    </cfRule>
    <cfRule type="cellIs" dxfId="353" priority="15246" stopIfTrue="1" operator="equal">
      <formula>0</formula>
    </cfRule>
  </conditionalFormatting>
  <conditionalFormatting sqref="M73:M78 M81:M84">
    <cfRule type="cellIs" dxfId="352" priority="5833" stopIfTrue="1" operator="equal">
      <formula>"(空白)"</formula>
    </cfRule>
    <cfRule type="cellIs" dxfId="351" priority="5834" stopIfTrue="1" operator="equal">
      <formula>"/"</formula>
    </cfRule>
    <cfRule type="cellIs" dxfId="350" priority="5835" stopIfTrue="1" operator="equal">
      <formula>0</formula>
    </cfRule>
  </conditionalFormatting>
  <conditionalFormatting sqref="F91 F93:F97">
    <cfRule type="cellIs" dxfId="349" priority="4252" stopIfTrue="1" operator="equal">
      <formula>"(空白)"</formula>
    </cfRule>
    <cfRule type="cellIs" dxfId="348" priority="4253" stopIfTrue="1" operator="equal">
      <formula>"/"</formula>
    </cfRule>
    <cfRule type="cellIs" dxfId="347" priority="4254" stopIfTrue="1" operator="equal">
      <formula>0</formula>
    </cfRule>
  </conditionalFormatting>
  <conditionalFormatting sqref="K91:L97">
    <cfRule type="cellIs" dxfId="346" priority="5092" stopIfTrue="1" operator="equal">
      <formula>"(空白)"</formula>
    </cfRule>
    <cfRule type="cellIs" dxfId="345" priority="5093" stopIfTrue="1" operator="equal">
      <formula>"/"</formula>
    </cfRule>
    <cfRule type="cellIs" dxfId="344" priority="5094" stopIfTrue="1" operator="equal">
      <formula>0</formula>
    </cfRule>
  </conditionalFormatting>
  <conditionalFormatting sqref="M97 M91:M95">
    <cfRule type="cellIs" dxfId="343" priority="5830" stopIfTrue="1" operator="equal">
      <formula>"(空白)"</formula>
    </cfRule>
    <cfRule type="cellIs" dxfId="342" priority="5831" stopIfTrue="1" operator="equal">
      <formula>"/"</formula>
    </cfRule>
    <cfRule type="cellIs" dxfId="341" priority="5832" stopIfTrue="1" operator="equal">
      <formula>0</formula>
    </cfRule>
  </conditionalFormatting>
  <conditionalFormatting sqref="A100:H100 A99">
    <cfRule type="cellIs" dxfId="340" priority="10003" stopIfTrue="1" operator="equal">
      <formula>"(空白)"</formula>
    </cfRule>
    <cfRule type="cellIs" dxfId="339" priority="10004" stopIfTrue="1" operator="equal">
      <formula>"/"</formula>
    </cfRule>
    <cfRule type="cellIs" dxfId="338" priority="10005" stopIfTrue="1" operator="equal">
      <formula>0</formula>
    </cfRule>
  </conditionalFormatting>
  <conditionalFormatting sqref="M103 M114 M116">
    <cfRule type="cellIs" dxfId="337" priority="5821" stopIfTrue="1" operator="equal">
      <formula>"(空白)"</formula>
    </cfRule>
    <cfRule type="cellIs" dxfId="336" priority="5822" stopIfTrue="1" operator="equal">
      <formula>"/"</formula>
    </cfRule>
    <cfRule type="cellIs" dxfId="335" priority="5823" stopIfTrue="1" operator="equal">
      <formula>0</formula>
    </cfRule>
  </conditionalFormatting>
  <conditionalFormatting sqref="G115:H115 A115">
    <cfRule type="cellIs" dxfId="334" priority="20038" stopIfTrue="1" operator="equal">
      <formula>"(空白)"</formula>
    </cfRule>
    <cfRule type="cellIs" dxfId="333" priority="20039" stopIfTrue="1" operator="equal">
      <formula>"/"</formula>
    </cfRule>
    <cfRule type="cellIs" dxfId="332" priority="20040" stopIfTrue="1" operator="equal">
      <formula>0</formula>
    </cfRule>
  </conditionalFormatting>
  <conditionalFormatting sqref="A118:B118 G118:H118">
    <cfRule type="cellIs" dxfId="331" priority="9130" stopIfTrue="1" operator="equal">
      <formula>"(空白)"</formula>
    </cfRule>
    <cfRule type="cellIs" dxfId="330" priority="9131" stopIfTrue="1" operator="equal">
      <formula>"/"</formula>
    </cfRule>
    <cfRule type="cellIs" dxfId="329" priority="9132" stopIfTrue="1" operator="equal">
      <formula>0</formula>
    </cfRule>
  </conditionalFormatting>
  <conditionalFormatting sqref="H119 A119:B119 A120">
    <cfRule type="cellIs" dxfId="328" priority="9121" stopIfTrue="1" operator="equal">
      <formula>"(空白)"</formula>
    </cfRule>
    <cfRule type="cellIs" dxfId="327" priority="9122" stopIfTrue="1" operator="equal">
      <formula>"/"</formula>
    </cfRule>
    <cfRule type="cellIs" dxfId="326" priority="9123" stopIfTrue="1" operator="equal">
      <formula>0</formula>
    </cfRule>
  </conditionalFormatting>
  <conditionalFormatting sqref="H121 A121">
    <cfRule type="cellIs" dxfId="325" priority="4498" stopIfTrue="1" operator="equal">
      <formula>"(空白)"</formula>
    </cfRule>
    <cfRule type="cellIs" dxfId="324" priority="4499" stopIfTrue="1" operator="equal">
      <formula>"/"</formula>
    </cfRule>
    <cfRule type="cellIs" dxfId="323" priority="4500" stopIfTrue="1" operator="equal">
      <formula>0</formula>
    </cfRule>
  </conditionalFormatting>
  <conditionalFormatting sqref="A136:H137">
    <cfRule type="cellIs" dxfId="322" priority="15205" stopIfTrue="1" operator="equal">
      <formula>"(空白)"</formula>
    </cfRule>
    <cfRule type="cellIs" dxfId="321" priority="15206" stopIfTrue="1" operator="equal">
      <formula>"/"</formula>
    </cfRule>
    <cfRule type="cellIs" dxfId="320" priority="15207" stopIfTrue="1" operator="equal">
      <formula>0</formula>
    </cfRule>
  </conditionalFormatting>
  <conditionalFormatting sqref="A139:E139 H139">
    <cfRule type="cellIs" dxfId="319" priority="5449" stopIfTrue="1" operator="equal">
      <formula>"(空白)"</formula>
    </cfRule>
    <cfRule type="cellIs" dxfId="318" priority="5450" stopIfTrue="1" operator="equal">
      <formula>"/"</formula>
    </cfRule>
    <cfRule type="cellIs" dxfId="317" priority="5451" stopIfTrue="1" operator="equal">
      <formula>0</formula>
    </cfRule>
  </conditionalFormatting>
  <conditionalFormatting sqref="A140:B140 H140">
    <cfRule type="cellIs" dxfId="316" priority="19549" stopIfTrue="1" operator="equal">
      <formula>"(空白)"</formula>
    </cfRule>
    <cfRule type="cellIs" dxfId="315" priority="19550" stopIfTrue="1" operator="equal">
      <formula>"/"</formula>
    </cfRule>
    <cfRule type="cellIs" dxfId="314" priority="19551" stopIfTrue="1" operator="equal">
      <formula>0</formula>
    </cfRule>
  </conditionalFormatting>
  <conditionalFormatting sqref="A175:A178 A162:A163 A165 A169 A171 A173 A167">
    <cfRule type="cellIs" dxfId="313" priority="12832" stopIfTrue="1" operator="equal">
      <formula>"(空白)"</formula>
    </cfRule>
    <cfRule type="cellIs" dxfId="312" priority="12833" stopIfTrue="1" operator="equal">
      <formula>"/"</formula>
    </cfRule>
    <cfRule type="cellIs" dxfId="311" priority="12834" stopIfTrue="1" operator="equal">
      <formula>0</formula>
    </cfRule>
  </conditionalFormatting>
  <conditionalFormatting sqref="M175:M178 M169 M171 M173 M167">
    <cfRule type="cellIs" dxfId="310" priority="5791" stopIfTrue="1" operator="equal">
      <formula>"(空白)"</formula>
    </cfRule>
    <cfRule type="cellIs" dxfId="309" priority="5792" stopIfTrue="1" operator="equal">
      <formula>"/"</formula>
    </cfRule>
    <cfRule type="cellIs" dxfId="308" priority="5793" stopIfTrue="1" operator="equal">
      <formula>0</formula>
    </cfRule>
  </conditionalFormatting>
  <conditionalFormatting sqref="M184 N201">
    <cfRule type="cellIs" dxfId="307" priority="5767" stopIfTrue="1" operator="equal">
      <formula>"(空白)"</formula>
    </cfRule>
    <cfRule type="cellIs" dxfId="306" priority="5768" stopIfTrue="1" operator="equal">
      <formula>"/"</formula>
    </cfRule>
    <cfRule type="cellIs" dxfId="305" priority="5769" stopIfTrue="1" operator="equal">
      <formula>0</formula>
    </cfRule>
  </conditionalFormatting>
  <conditionalFormatting sqref="F202:F204 F192:F193 F185">
    <cfRule type="cellIs" dxfId="304" priority="4504" stopIfTrue="1" operator="equal">
      <formula>"(空白)"</formula>
    </cfRule>
    <cfRule type="cellIs" dxfId="303" priority="4505" stopIfTrue="1" operator="equal">
      <formula>"/"</formula>
    </cfRule>
    <cfRule type="cellIs" dxfId="302" priority="4506" stopIfTrue="1" operator="equal">
      <formula>0</formula>
    </cfRule>
  </conditionalFormatting>
  <conditionalFormatting sqref="A186:B186 I186:L186">
    <cfRule type="cellIs" dxfId="301" priority="4375" stopIfTrue="1" operator="equal">
      <formula>"(空白)"</formula>
    </cfRule>
    <cfRule type="cellIs" dxfId="300" priority="4376" stopIfTrue="1" operator="equal">
      <formula>"/"</formula>
    </cfRule>
    <cfRule type="cellIs" dxfId="299" priority="4377" stopIfTrue="1" operator="equal">
      <formula>0</formula>
    </cfRule>
  </conditionalFormatting>
  <conditionalFormatting sqref="A187:B187 I187:L187">
    <cfRule type="cellIs" dxfId="298" priority="4366" stopIfTrue="1" operator="equal">
      <formula>"(空白)"</formula>
    </cfRule>
    <cfRule type="cellIs" dxfId="297" priority="4367" stopIfTrue="1" operator="equal">
      <formula>"/"</formula>
    </cfRule>
    <cfRule type="cellIs" dxfId="296" priority="4368" stopIfTrue="1" operator="equal">
      <formula>0</formula>
    </cfRule>
  </conditionalFormatting>
  <conditionalFormatting sqref="A188:B188 I188:L188">
    <cfRule type="cellIs" dxfId="295" priority="4357" stopIfTrue="1" operator="equal">
      <formula>"(空白)"</formula>
    </cfRule>
    <cfRule type="cellIs" dxfId="294" priority="4358" stopIfTrue="1" operator="equal">
      <formula>"/"</formula>
    </cfRule>
    <cfRule type="cellIs" dxfId="293" priority="4359" stopIfTrue="1" operator="equal">
      <formula>0</formula>
    </cfRule>
  </conditionalFormatting>
  <conditionalFormatting sqref="F205 F207">
    <cfRule type="cellIs" dxfId="292" priority="20242" stopIfTrue="1" operator="equal">
      <formula>"(空白)"</formula>
    </cfRule>
    <cfRule type="cellIs" dxfId="291" priority="20243" stopIfTrue="1" operator="equal">
      <formula>"/"</formula>
    </cfRule>
    <cfRule type="cellIs" dxfId="290" priority="20244" stopIfTrue="1" operator="equal">
      <formula>0</formula>
    </cfRule>
  </conditionalFormatting>
  <conditionalFormatting sqref="A208:B208 G208:H208">
    <cfRule type="cellIs" dxfId="289" priority="10390" stopIfTrue="1" operator="equal">
      <formula>"(空白)"</formula>
    </cfRule>
    <cfRule type="cellIs" dxfId="288" priority="10391" stopIfTrue="1" operator="equal">
      <formula>"/"</formula>
    </cfRule>
    <cfRule type="cellIs" dxfId="287" priority="10392" stopIfTrue="1" operator="equal">
      <formula>0</formula>
    </cfRule>
  </conditionalFormatting>
  <conditionalFormatting sqref="A211:H212">
    <cfRule type="cellIs" dxfId="286" priority="15232" stopIfTrue="1" operator="equal">
      <formula>"(空白)"</formula>
    </cfRule>
    <cfRule type="cellIs" dxfId="285" priority="15233" stopIfTrue="1" operator="equal">
      <formula>"/"</formula>
    </cfRule>
    <cfRule type="cellIs" dxfId="284" priority="15234" stopIfTrue="1" operator="equal">
      <formula>0</formula>
    </cfRule>
  </conditionalFormatting>
  <conditionalFormatting sqref="A223:H224">
    <cfRule type="cellIs" dxfId="283" priority="20080" stopIfTrue="1" operator="equal">
      <formula>"(空白)"</formula>
    </cfRule>
    <cfRule type="cellIs" dxfId="282" priority="20081" stopIfTrue="1" operator="equal">
      <formula>"/"</formula>
    </cfRule>
    <cfRule type="cellIs" dxfId="281" priority="20082" stopIfTrue="1" operator="equal">
      <formula>0</formula>
    </cfRule>
  </conditionalFormatting>
  <conditionalFormatting sqref="A231:B231 G231:H231">
    <cfRule type="cellIs" dxfId="280" priority="793" stopIfTrue="1" operator="equal">
      <formula>"(空白)"</formula>
    </cfRule>
    <cfRule type="cellIs" dxfId="279" priority="794" stopIfTrue="1" operator="equal">
      <formula>"/"</formula>
    </cfRule>
    <cfRule type="cellIs" dxfId="278" priority="795" stopIfTrue="1" operator="equal">
      <formula>0</formula>
    </cfRule>
  </conditionalFormatting>
  <conditionalFormatting sqref="A239:H240">
    <cfRule type="cellIs" dxfId="277" priority="3955" stopIfTrue="1" operator="equal">
      <formula>"(空白)"</formula>
    </cfRule>
    <cfRule type="cellIs" dxfId="276" priority="3956" stopIfTrue="1" operator="equal">
      <formula>"/"</formula>
    </cfRule>
    <cfRule type="cellIs" dxfId="275" priority="3957" stopIfTrue="1" operator="equal">
      <formula>0</formula>
    </cfRule>
  </conditionalFormatting>
  <conditionalFormatting sqref="F244:H244 J241:L241 A244">
    <cfRule type="cellIs" dxfId="274" priority="868" stopIfTrue="1" operator="equal">
      <formula>"(空白)"</formula>
    </cfRule>
    <cfRule type="cellIs" dxfId="273" priority="869" stopIfTrue="1" operator="equal">
      <formula>"/"</formula>
    </cfRule>
    <cfRule type="cellIs" dxfId="272" priority="870" stopIfTrue="1" operator="equal">
      <formula>0</formula>
    </cfRule>
  </conditionalFormatting>
  <conditionalFormatting sqref="H253 F253 A253:B253">
    <cfRule type="cellIs" dxfId="271" priority="19735" stopIfTrue="1" operator="equal">
      <formula>"(空白)"</formula>
    </cfRule>
    <cfRule type="cellIs" dxfId="270" priority="19736" stopIfTrue="1" operator="equal">
      <formula>"/"</formula>
    </cfRule>
    <cfRule type="cellIs" dxfId="269" priority="19737" stopIfTrue="1" operator="equal">
      <formula>0</formula>
    </cfRule>
  </conditionalFormatting>
  <conditionalFormatting sqref="F254:H254 A254">
    <cfRule type="cellIs" dxfId="268" priority="856" stopIfTrue="1" operator="equal">
      <formula>"(空白)"</formula>
    </cfRule>
    <cfRule type="cellIs" dxfId="267" priority="857" stopIfTrue="1" operator="equal">
      <formula>"/"</formula>
    </cfRule>
    <cfRule type="cellIs" dxfId="266" priority="858" stopIfTrue="1" operator="equal">
      <formula>0</formula>
    </cfRule>
  </conditionalFormatting>
  <conditionalFormatting sqref="F255:H255 A255">
    <cfRule type="cellIs" dxfId="265" priority="20245" stopIfTrue="1" operator="equal">
      <formula>"(空白)"</formula>
    </cfRule>
    <cfRule type="cellIs" dxfId="264" priority="20246" stopIfTrue="1" operator="equal">
      <formula>"/"</formula>
    </cfRule>
    <cfRule type="cellIs" dxfId="263" priority="20247" stopIfTrue="1" operator="equal">
      <formula>0</formula>
    </cfRule>
  </conditionalFormatting>
  <conditionalFormatting sqref="F256 A256 H256">
    <cfRule type="cellIs" dxfId="262" priority="19243" stopIfTrue="1" operator="equal">
      <formula>"(空白)"</formula>
    </cfRule>
    <cfRule type="cellIs" dxfId="261" priority="19244" stopIfTrue="1" operator="equal">
      <formula>"/"</formula>
    </cfRule>
    <cfRule type="cellIs" dxfId="260" priority="19245" stopIfTrue="1" operator="equal">
      <formula>0</formula>
    </cfRule>
  </conditionalFormatting>
  <conditionalFormatting sqref="A277:B277 F277:H277">
    <cfRule type="cellIs" dxfId="259" priority="805" stopIfTrue="1" operator="equal">
      <formula>"(空白)"</formula>
    </cfRule>
    <cfRule type="cellIs" dxfId="258" priority="806" stopIfTrue="1" operator="equal">
      <formula>"/"</formula>
    </cfRule>
    <cfRule type="cellIs" dxfId="257" priority="807" stopIfTrue="1" operator="equal">
      <formula>0</formula>
    </cfRule>
  </conditionalFormatting>
  <conditionalFormatting sqref="G291 J289:J290">
    <cfRule type="cellIs" dxfId="256" priority="4144" stopIfTrue="1" operator="equal">
      <formula>"(空白)"</formula>
    </cfRule>
    <cfRule type="cellIs" dxfId="255" priority="4145" stopIfTrue="1" operator="equal">
      <formula>"/"</formula>
    </cfRule>
    <cfRule type="cellIs" dxfId="254" priority="4146" stopIfTrue="1" operator="equal">
      <formula>0</formula>
    </cfRule>
  </conditionalFormatting>
  <conditionalFormatting sqref="K289:L290">
    <cfRule type="cellIs" dxfId="253" priority="4138" stopIfTrue="1" operator="equal">
      <formula>"(空白)"</formula>
    </cfRule>
    <cfRule type="cellIs" dxfId="252" priority="4139" stopIfTrue="1" operator="equal">
      <formula>"/"</formula>
    </cfRule>
    <cfRule type="cellIs" dxfId="251" priority="4140" stopIfTrue="1" operator="equal">
      <formula>0</formula>
    </cfRule>
  </conditionalFormatting>
  <conditionalFormatting sqref="F310:G310 A310">
    <cfRule type="cellIs" dxfId="250" priority="20239" stopIfTrue="1" operator="equal">
      <formula>"(空白)"</formula>
    </cfRule>
    <cfRule type="cellIs" dxfId="249" priority="20240" stopIfTrue="1" operator="equal">
      <formula>"/"</formula>
    </cfRule>
    <cfRule type="cellIs" dxfId="248" priority="20241" stopIfTrue="1" operator="equal">
      <formula>0</formula>
    </cfRule>
  </conditionalFormatting>
  <conditionalFormatting sqref="F318:H319">
    <cfRule type="cellIs" dxfId="247" priority="10216" stopIfTrue="1" operator="equal">
      <formula>"(空白)"</formula>
    </cfRule>
    <cfRule type="cellIs" dxfId="246" priority="10217" stopIfTrue="1" operator="equal">
      <formula>"/"</formula>
    </cfRule>
    <cfRule type="cellIs" dxfId="245" priority="10218" stopIfTrue="1" operator="equal">
      <formula>0</formula>
    </cfRule>
  </conditionalFormatting>
  <conditionalFormatting sqref="A342 H342 C342">
    <cfRule type="cellIs" dxfId="244" priority="3610" stopIfTrue="1" operator="equal">
      <formula>"(空白)"</formula>
    </cfRule>
    <cfRule type="cellIs" dxfId="243" priority="3611" stopIfTrue="1" operator="equal">
      <formula>"/"</formula>
    </cfRule>
    <cfRule type="cellIs" dxfId="242" priority="3612" stopIfTrue="1" operator="equal">
      <formula>0</formula>
    </cfRule>
  </conditionalFormatting>
  <conditionalFormatting sqref="C364:G365">
    <cfRule type="cellIs" dxfId="241" priority="20119" stopIfTrue="1" operator="equal">
      <formula>"(空白)"</formula>
    </cfRule>
    <cfRule type="cellIs" dxfId="240" priority="20120" stopIfTrue="1" operator="equal">
      <formula>"/"</formula>
    </cfRule>
    <cfRule type="cellIs" dxfId="239" priority="20121" stopIfTrue="1" operator="equal">
      <formula>0</formula>
    </cfRule>
  </conditionalFormatting>
  <conditionalFormatting sqref="C372 F372:H372">
    <cfRule type="cellIs" dxfId="238" priority="7924" stopIfTrue="1" operator="equal">
      <formula>"(空白)"</formula>
    </cfRule>
    <cfRule type="cellIs" dxfId="237" priority="7925" stopIfTrue="1" operator="equal">
      <formula>"/"</formula>
    </cfRule>
    <cfRule type="cellIs" dxfId="236" priority="7926" stopIfTrue="1" operator="equal">
      <formula>0</formula>
    </cfRule>
  </conditionalFormatting>
  <conditionalFormatting sqref="A427 H427 C427">
    <cfRule type="cellIs" dxfId="235" priority="13915" stopIfTrue="1" operator="equal">
      <formula>"(空白)"</formula>
    </cfRule>
    <cfRule type="cellIs" dxfId="234" priority="13916" stopIfTrue="1" operator="equal">
      <formula>"/"</formula>
    </cfRule>
    <cfRule type="cellIs" dxfId="233" priority="13917" stopIfTrue="1" operator="equal">
      <formula>0</formula>
    </cfRule>
  </conditionalFormatting>
  <conditionalFormatting sqref="A433 H433">
    <cfRule type="cellIs" dxfId="232" priority="3799" stopIfTrue="1" operator="equal">
      <formula>"(空白)"</formula>
    </cfRule>
    <cfRule type="cellIs" dxfId="231" priority="3800" stopIfTrue="1" operator="equal">
      <formula>"/"</formula>
    </cfRule>
    <cfRule type="cellIs" dxfId="230" priority="3801" stopIfTrue="1" operator="equal">
      <formula>0</formula>
    </cfRule>
  </conditionalFormatting>
  <conditionalFormatting sqref="C444 A444 H444 F444">
    <cfRule type="cellIs" dxfId="229" priority="16816" stopIfTrue="1" operator="equal">
      <formula>"(空白)"</formula>
    </cfRule>
    <cfRule type="cellIs" dxfId="228" priority="16817" stopIfTrue="1" operator="equal">
      <formula>"/"</formula>
    </cfRule>
    <cfRule type="cellIs" dxfId="227" priority="16818" stopIfTrue="1" operator="equal">
      <formula>0</formula>
    </cfRule>
  </conditionalFormatting>
  <conditionalFormatting sqref="A452:B452 M449">
    <cfRule type="cellIs" dxfId="226" priority="4732" stopIfTrue="1" operator="equal">
      <formula>"(空白)"</formula>
    </cfRule>
    <cfRule type="cellIs" dxfId="225" priority="4733" stopIfTrue="1" operator="equal">
      <formula>"/"</formula>
    </cfRule>
    <cfRule type="cellIs" dxfId="224" priority="4734" stopIfTrue="1" operator="equal">
      <formula>0</formula>
    </cfRule>
  </conditionalFormatting>
  <conditionalFormatting sqref="C452 E452">
    <cfRule type="cellIs" dxfId="223" priority="4723" stopIfTrue="1" operator="equal">
      <formula>"(空白)"</formula>
    </cfRule>
    <cfRule type="cellIs" dxfId="222" priority="4724" stopIfTrue="1" operator="equal">
      <formula>"/"</formula>
    </cfRule>
    <cfRule type="cellIs" dxfId="221" priority="4725" stopIfTrue="1" operator="equal">
      <formula>0</formula>
    </cfRule>
  </conditionalFormatting>
  <conditionalFormatting sqref="E454 B454:C454">
    <cfRule type="cellIs" dxfId="220" priority="754" stopIfTrue="1" operator="equal">
      <formula>"(空白)"</formula>
    </cfRule>
    <cfRule type="cellIs" dxfId="219" priority="755" stopIfTrue="1" operator="equal">
      <formula>"/"</formula>
    </cfRule>
    <cfRule type="cellIs" dxfId="218" priority="756" stopIfTrue="1" operator="equal">
      <formula>0</formula>
    </cfRule>
  </conditionalFormatting>
  <conditionalFormatting sqref="K485:L485 K478:L478">
    <cfRule type="cellIs" dxfId="217" priority="5578" stopIfTrue="1" operator="equal">
      <formula>"(空白)"</formula>
    </cfRule>
    <cfRule type="cellIs" dxfId="216" priority="5579" stopIfTrue="1" operator="equal">
      <formula>"/"</formula>
    </cfRule>
    <cfRule type="cellIs" dxfId="215" priority="5580" stopIfTrue="1" operator="equal">
      <formula>0</formula>
    </cfRule>
  </conditionalFormatting>
  <conditionalFormatting sqref="F504:F505">
    <cfRule type="cellIs" dxfId="214" priority="19804" stopIfTrue="1" operator="equal">
      <formula>"(空白)"</formula>
    </cfRule>
    <cfRule type="cellIs" dxfId="213" priority="19805" stopIfTrue="1" operator="equal">
      <formula>"/"</formula>
    </cfRule>
    <cfRule type="cellIs" dxfId="212" priority="19806" stopIfTrue="1" operator="equal">
      <formula>0</formula>
    </cfRule>
  </conditionalFormatting>
  <conditionalFormatting sqref="F521:H522 A521 F523">
    <cfRule type="cellIs" dxfId="211" priority="3493" stopIfTrue="1" operator="equal">
      <formula>"(空白)"</formula>
    </cfRule>
    <cfRule type="cellIs" dxfId="210" priority="3494" stopIfTrue="1" operator="equal">
      <formula>"/"</formula>
    </cfRule>
    <cfRule type="cellIs" dxfId="209" priority="3495" stopIfTrue="1" operator="equal">
      <formula>0</formula>
    </cfRule>
  </conditionalFormatting>
  <conditionalFormatting sqref="E536 C536:C539 C541:C544 E540">
    <cfRule type="cellIs" dxfId="208" priority="1228" stopIfTrue="1" operator="equal">
      <formula>"(空白)"</formula>
    </cfRule>
    <cfRule type="cellIs" dxfId="207" priority="1229" stopIfTrue="1" operator="equal">
      <formula>"/"</formula>
    </cfRule>
    <cfRule type="cellIs" dxfId="206" priority="1230" stopIfTrue="1" operator="equal">
      <formula>0</formula>
    </cfRule>
  </conditionalFormatting>
  <conditionalFormatting sqref="D536:D539 D541:D544">
    <cfRule type="cellIs" dxfId="205" priority="1222" stopIfTrue="1" operator="equal">
      <formula>"(空白)"</formula>
    </cfRule>
    <cfRule type="cellIs" dxfId="204" priority="1223" stopIfTrue="1" operator="equal">
      <formula>"/"</formula>
    </cfRule>
    <cfRule type="cellIs" dxfId="203" priority="1224" stopIfTrue="1" operator="equal">
      <formula>0</formula>
    </cfRule>
  </conditionalFormatting>
  <conditionalFormatting sqref="C551:D553">
    <cfRule type="cellIs" dxfId="202" priority="1201" stopIfTrue="1" operator="equal">
      <formula>"(空白)"</formula>
    </cfRule>
    <cfRule type="cellIs" dxfId="201" priority="1202" stopIfTrue="1" operator="equal">
      <formula>"/"</formula>
    </cfRule>
    <cfRule type="cellIs" dxfId="200" priority="1203" stopIfTrue="1" operator="equal">
      <formula>0</formula>
    </cfRule>
  </conditionalFormatting>
  <conditionalFormatting sqref="B592:B595 B559:B590">
    <cfRule type="cellIs" dxfId="199" priority="1171" stopIfTrue="1" operator="equal">
      <formula>"(空白)"</formula>
    </cfRule>
    <cfRule type="cellIs" dxfId="198" priority="1172" stopIfTrue="1" operator="equal">
      <formula>"/"</formula>
    </cfRule>
    <cfRule type="cellIs" dxfId="197" priority="1173" stopIfTrue="1" operator="equal">
      <formula>0</formula>
    </cfRule>
  </conditionalFormatting>
  <conditionalFormatting sqref="F594:H594 C594 A594">
    <cfRule type="cellIs" dxfId="196" priority="17665" stopIfTrue="1" operator="equal">
      <formula>"(空白)"</formula>
    </cfRule>
    <cfRule type="cellIs" dxfId="195" priority="17666" stopIfTrue="1" operator="equal">
      <formula>"/"</formula>
    </cfRule>
    <cfRule type="cellIs" dxfId="194" priority="17667" stopIfTrue="1" operator="equal">
      <formula>0</formula>
    </cfRule>
  </conditionalFormatting>
  <conditionalFormatting sqref="C595 A595">
    <cfRule type="cellIs" dxfId="193" priority="17605" stopIfTrue="1" operator="equal">
      <formula>"(空白)"</formula>
    </cfRule>
    <cfRule type="cellIs" dxfId="192" priority="17606" stopIfTrue="1" operator="equal">
      <formula>"/"</formula>
    </cfRule>
    <cfRule type="cellIs" dxfId="191" priority="17607" stopIfTrue="1" operator="equal">
      <formula>0</formula>
    </cfRule>
  </conditionalFormatting>
  <conditionalFormatting sqref="B83:B84">
    <cfRule type="cellIs" dxfId="190" priority="388" stopIfTrue="1" operator="equal">
      <formula>"(空白)"</formula>
    </cfRule>
    <cfRule type="cellIs" dxfId="189" priority="389" stopIfTrue="1" operator="equal">
      <formula>"/"</formula>
    </cfRule>
    <cfRule type="cellIs" dxfId="188" priority="390" stopIfTrue="1" operator="equal">
      <formula>0</formula>
    </cfRule>
  </conditionalFormatting>
  <conditionalFormatting sqref="B342">
    <cfRule type="cellIs" dxfId="184" priority="370" stopIfTrue="1" operator="equal">
      <formula>"(空白)"</formula>
    </cfRule>
    <cfRule type="cellIs" dxfId="183" priority="371" stopIfTrue="1" operator="equal">
      <formula>"/"</formula>
    </cfRule>
    <cfRule type="cellIs" dxfId="182" priority="372" stopIfTrue="1" operator="equal">
      <formula>0</formula>
    </cfRule>
  </conditionalFormatting>
  <conditionalFormatting sqref="B430">
    <cfRule type="cellIs" dxfId="178" priority="253" stopIfTrue="1" operator="equal">
      <formula>"(空白)"</formula>
    </cfRule>
    <cfRule type="cellIs" dxfId="177" priority="254" stopIfTrue="1" operator="equal">
      <formula>"/"</formula>
    </cfRule>
    <cfRule type="cellIs" dxfId="176" priority="255" stopIfTrue="1" operator="equal">
      <formula>0</formula>
    </cfRule>
  </conditionalFormatting>
  <conditionalFormatting sqref="B429">
    <cfRule type="cellIs" dxfId="175" priority="256" stopIfTrue="1" operator="equal">
      <formula>"(空白)"</formula>
    </cfRule>
    <cfRule type="cellIs" dxfId="174" priority="257" stopIfTrue="1" operator="equal">
      <formula>"/"</formula>
    </cfRule>
    <cfRule type="cellIs" dxfId="173" priority="258" stopIfTrue="1" operator="equal">
      <formula>0</formula>
    </cfRule>
  </conditionalFormatting>
  <conditionalFormatting sqref="B432">
    <cfRule type="cellIs" dxfId="172" priority="250" stopIfTrue="1" operator="equal">
      <formula>"(空白)"</formula>
    </cfRule>
    <cfRule type="cellIs" dxfId="171" priority="251" stopIfTrue="1" operator="equal">
      <formula>"/"</formula>
    </cfRule>
    <cfRule type="cellIs" dxfId="170" priority="252" stopIfTrue="1" operator="equal">
      <formula>0</formula>
    </cfRule>
  </conditionalFormatting>
  <conditionalFormatting sqref="B433">
    <cfRule type="cellIs" dxfId="169" priority="247" stopIfTrue="1" operator="equal">
      <formula>"(空白)"</formula>
    </cfRule>
    <cfRule type="cellIs" dxfId="168" priority="248" stopIfTrue="1" operator="equal">
      <formula>"/"</formula>
    </cfRule>
    <cfRule type="cellIs" dxfId="167" priority="249" stopIfTrue="1" operator="equal">
      <formula>0</formula>
    </cfRule>
  </conditionalFormatting>
  <conditionalFormatting sqref="B434">
    <cfRule type="cellIs" dxfId="166" priority="244" stopIfTrue="1" operator="equal">
      <formula>"(空白)"</formula>
    </cfRule>
    <cfRule type="cellIs" dxfId="165" priority="245" stopIfTrue="1" operator="equal">
      <formula>"/"</formula>
    </cfRule>
    <cfRule type="cellIs" dxfId="164" priority="246" stopIfTrue="1" operator="equal">
      <formula>0</formula>
    </cfRule>
  </conditionalFormatting>
  <conditionalFormatting sqref="B435">
    <cfRule type="cellIs" dxfId="163" priority="241" stopIfTrue="1" operator="equal">
      <formula>"(空白)"</formula>
    </cfRule>
    <cfRule type="cellIs" dxfId="162" priority="242" stopIfTrue="1" operator="equal">
      <formula>"/"</formula>
    </cfRule>
    <cfRule type="cellIs" dxfId="161" priority="243" stopIfTrue="1" operator="equal">
      <formula>0</formula>
    </cfRule>
  </conditionalFormatting>
  <conditionalFormatting sqref="B343">
    <cfRule type="cellIs" dxfId="157" priority="190" stopIfTrue="1" operator="equal">
      <formula>"(空白)"</formula>
    </cfRule>
    <cfRule type="cellIs" dxfId="156" priority="191" stopIfTrue="1" operator="equal">
      <formula>"/"</formula>
    </cfRule>
    <cfRule type="cellIs" dxfId="155" priority="192" stopIfTrue="1" operator="equal">
      <formula>0</formula>
    </cfRule>
  </conditionalFormatting>
  <conditionalFormatting sqref="B169">
    <cfRule type="cellIs" dxfId="151" priority="106" stopIfTrue="1" operator="equal">
      <formula>"(空白)"</formula>
    </cfRule>
    <cfRule type="cellIs" dxfId="150" priority="107" stopIfTrue="1" operator="equal">
      <formula>"/"</formula>
    </cfRule>
    <cfRule type="cellIs" dxfId="149" priority="108" stopIfTrue="1" operator="equal">
      <formula>0</formula>
    </cfRule>
  </conditionalFormatting>
  <conditionalFormatting sqref="B163">
    <cfRule type="cellIs" dxfId="145" priority="112" stopIfTrue="1" operator="equal">
      <formula>"(空白)"</formula>
    </cfRule>
    <cfRule type="cellIs" dxfId="144" priority="113" stopIfTrue="1" operator="equal">
      <formula>"/"</formula>
    </cfRule>
    <cfRule type="cellIs" dxfId="143" priority="114" stopIfTrue="1" operator="equal">
      <formula>0</formula>
    </cfRule>
  </conditionalFormatting>
  <conditionalFormatting sqref="B164">
    <cfRule type="cellIs" dxfId="136" priority="115" stopIfTrue="1" operator="equal">
      <formula>"(空白)"</formula>
    </cfRule>
    <cfRule type="cellIs" dxfId="135" priority="116" stopIfTrue="1" operator="equal">
      <formula>"/"</formula>
    </cfRule>
    <cfRule type="cellIs" dxfId="134" priority="117" stopIfTrue="1" operator="equal">
      <formula>0</formula>
    </cfRule>
  </conditionalFormatting>
  <conditionalFormatting sqref="B359">
    <cfRule type="cellIs" dxfId="133" priority="121" stopIfTrue="1" operator="equal">
      <formula>"(空白)"</formula>
    </cfRule>
    <cfRule type="cellIs" dxfId="132" priority="122" stopIfTrue="1" operator="equal">
      <formula>"/"</formula>
    </cfRule>
    <cfRule type="cellIs" dxfId="131" priority="123" stopIfTrue="1" operator="equal">
      <formula>0</formula>
    </cfRule>
  </conditionalFormatting>
  <conditionalFormatting sqref="B170">
    <cfRule type="cellIs" dxfId="121" priority="109" stopIfTrue="1" operator="equal">
      <formula>"(空白)"</formula>
    </cfRule>
    <cfRule type="cellIs" dxfId="120" priority="110" stopIfTrue="1" operator="equal">
      <formula>"/"</formula>
    </cfRule>
    <cfRule type="cellIs" dxfId="119" priority="111" stopIfTrue="1" operator="equal">
      <formula>0</formula>
    </cfRule>
  </conditionalFormatting>
  <conditionalFormatting sqref="B438">
    <cfRule type="cellIs" dxfId="118" priority="103" stopIfTrue="1" operator="equal">
      <formula>"(空白)"</formula>
    </cfRule>
    <cfRule type="cellIs" dxfId="117" priority="104" stopIfTrue="1" operator="equal">
      <formula>"/"</formula>
    </cfRule>
    <cfRule type="cellIs" dxfId="116" priority="105" stopIfTrue="1" operator="equal">
      <formula>0</formula>
    </cfRule>
  </conditionalFormatting>
  <conditionalFormatting sqref="B441">
    <cfRule type="cellIs" dxfId="115" priority="100" stopIfTrue="1" operator="equal">
      <formula>"(空白)"</formula>
    </cfRule>
    <cfRule type="cellIs" dxfId="114" priority="101" stopIfTrue="1" operator="equal">
      <formula>"/"</formula>
    </cfRule>
    <cfRule type="cellIs" dxfId="113" priority="102" stopIfTrue="1" operator="equal">
      <formula>0</formula>
    </cfRule>
  </conditionalFormatting>
  <conditionalFormatting sqref="B467">
    <cfRule type="cellIs" dxfId="112" priority="97" stopIfTrue="1" operator="equal">
      <formula>"(空白)"</formula>
    </cfRule>
    <cfRule type="cellIs" dxfId="111" priority="98" stopIfTrue="1" operator="equal">
      <formula>"/"</formula>
    </cfRule>
    <cfRule type="cellIs" dxfId="110" priority="99" stopIfTrue="1" operator="equal">
      <formula>0</formula>
    </cfRule>
  </conditionalFormatting>
  <conditionalFormatting sqref="B468">
    <cfRule type="cellIs" dxfId="109" priority="94" stopIfTrue="1" operator="equal">
      <formula>"(空白)"</formula>
    </cfRule>
    <cfRule type="cellIs" dxfId="108" priority="95" stopIfTrue="1" operator="equal">
      <formula>"/"</formula>
    </cfRule>
    <cfRule type="cellIs" dxfId="107" priority="96" stopIfTrue="1" operator="equal">
      <formula>0</formula>
    </cfRule>
  </conditionalFormatting>
  <conditionalFormatting sqref="B469">
    <cfRule type="cellIs" dxfId="106" priority="91" stopIfTrue="1" operator="equal">
      <formula>"(空白)"</formula>
    </cfRule>
    <cfRule type="cellIs" dxfId="105" priority="92" stopIfTrue="1" operator="equal">
      <formula>"/"</formula>
    </cfRule>
    <cfRule type="cellIs" dxfId="104" priority="93" stopIfTrue="1" operator="equal">
      <formula>0</formula>
    </cfRule>
  </conditionalFormatting>
  <conditionalFormatting sqref="B470">
    <cfRule type="cellIs" dxfId="103" priority="88" stopIfTrue="1" operator="equal">
      <formula>"(空白)"</formula>
    </cfRule>
    <cfRule type="cellIs" dxfId="102" priority="89" stopIfTrue="1" operator="equal">
      <formula>"/"</formula>
    </cfRule>
    <cfRule type="cellIs" dxfId="101" priority="90" stopIfTrue="1" operator="equal">
      <formula>0</formula>
    </cfRule>
  </conditionalFormatting>
  <conditionalFormatting sqref="B473">
    <cfRule type="cellIs" dxfId="100" priority="85" stopIfTrue="1" operator="equal">
      <formula>"(空白)"</formula>
    </cfRule>
    <cfRule type="cellIs" dxfId="99" priority="86" stopIfTrue="1" operator="equal">
      <formula>"/"</formula>
    </cfRule>
    <cfRule type="cellIs" dxfId="98" priority="87" stopIfTrue="1" operator="equal">
      <formula>0</formula>
    </cfRule>
  </conditionalFormatting>
  <conditionalFormatting sqref="B474">
    <cfRule type="cellIs" dxfId="97" priority="82" stopIfTrue="1" operator="equal">
      <formula>"(空白)"</formula>
    </cfRule>
    <cfRule type="cellIs" dxfId="96" priority="83" stopIfTrue="1" operator="equal">
      <formula>"/"</formula>
    </cfRule>
    <cfRule type="cellIs" dxfId="95" priority="84" stopIfTrue="1" operator="equal">
      <formula>0</formula>
    </cfRule>
  </conditionalFormatting>
  <conditionalFormatting sqref="B483">
    <cfRule type="cellIs" dxfId="94" priority="79" stopIfTrue="1" operator="equal">
      <formula>"(空白)"</formula>
    </cfRule>
    <cfRule type="cellIs" dxfId="93" priority="80" stopIfTrue="1" operator="equal">
      <formula>"/"</formula>
    </cfRule>
    <cfRule type="cellIs" dxfId="92" priority="81" stopIfTrue="1" operator="equal">
      <formula>0</formula>
    </cfRule>
  </conditionalFormatting>
  <conditionalFormatting sqref="B498">
    <cfRule type="cellIs" dxfId="91" priority="76" stopIfTrue="1" operator="equal">
      <formula>"(空白)"</formula>
    </cfRule>
    <cfRule type="cellIs" dxfId="90" priority="77" stopIfTrue="1" operator="equal">
      <formula>"/"</formula>
    </cfRule>
    <cfRule type="cellIs" dxfId="89" priority="78" stopIfTrue="1" operator="equal">
      <formula>0</formula>
    </cfRule>
  </conditionalFormatting>
  <conditionalFormatting sqref="B505">
    <cfRule type="cellIs" dxfId="88" priority="73" stopIfTrue="1" operator="equal">
      <formula>"(空白)"</formula>
    </cfRule>
    <cfRule type="cellIs" dxfId="87" priority="74" stopIfTrue="1" operator="equal">
      <formula>"/"</formula>
    </cfRule>
    <cfRule type="cellIs" dxfId="86" priority="75" stopIfTrue="1" operator="equal">
      <formula>0</formula>
    </cfRule>
  </conditionalFormatting>
  <conditionalFormatting sqref="B508">
    <cfRule type="cellIs" dxfId="85" priority="70" stopIfTrue="1" operator="equal">
      <formula>"(空白)"</formula>
    </cfRule>
    <cfRule type="cellIs" dxfId="84" priority="71" stopIfTrue="1" operator="equal">
      <formula>"/"</formula>
    </cfRule>
    <cfRule type="cellIs" dxfId="83" priority="72" stopIfTrue="1" operator="equal">
      <formula>0</formula>
    </cfRule>
  </conditionalFormatting>
  <conditionalFormatting sqref="B512">
    <cfRule type="cellIs" dxfId="82" priority="67" stopIfTrue="1" operator="equal">
      <formula>"(空白)"</formula>
    </cfRule>
    <cfRule type="cellIs" dxfId="81" priority="68" stopIfTrue="1" operator="equal">
      <formula>"/"</formula>
    </cfRule>
    <cfRule type="cellIs" dxfId="80" priority="69" stopIfTrue="1" operator="equal">
      <formula>0</formula>
    </cfRule>
  </conditionalFormatting>
  <conditionalFormatting sqref="B515">
    <cfRule type="cellIs" dxfId="79" priority="64" stopIfTrue="1" operator="equal">
      <formula>"(空白)"</formula>
    </cfRule>
    <cfRule type="cellIs" dxfId="78" priority="65" stopIfTrue="1" operator="equal">
      <formula>"/"</formula>
    </cfRule>
    <cfRule type="cellIs" dxfId="77" priority="66" stopIfTrue="1" operator="equal">
      <formula>0</formula>
    </cfRule>
  </conditionalFormatting>
  <conditionalFormatting sqref="G455">
    <cfRule type="cellIs" dxfId="76" priority="61" stopIfTrue="1" operator="equal">
      <formula>"(空白)"</formula>
    </cfRule>
    <cfRule type="cellIs" dxfId="75" priority="62" stopIfTrue="1" operator="equal">
      <formula>"/"</formula>
    </cfRule>
    <cfRule type="cellIs" dxfId="74" priority="63" stopIfTrue="1" operator="equal">
      <formula>0</formula>
    </cfRule>
  </conditionalFormatting>
  <conditionalFormatting sqref="G456">
    <cfRule type="cellIs" dxfId="73" priority="58" stopIfTrue="1" operator="equal">
      <formula>"(空白)"</formula>
    </cfRule>
    <cfRule type="cellIs" dxfId="72" priority="59" stopIfTrue="1" operator="equal">
      <formula>"/"</formula>
    </cfRule>
    <cfRule type="cellIs" dxfId="71" priority="60" stopIfTrue="1" operator="equal">
      <formula>0</formula>
    </cfRule>
  </conditionalFormatting>
  <conditionalFormatting sqref="E455">
    <cfRule type="cellIs" dxfId="70" priority="55" stopIfTrue="1" operator="equal">
      <formula>"(空白)"</formula>
    </cfRule>
    <cfRule type="cellIs" dxfId="69" priority="56" stopIfTrue="1" operator="equal">
      <formula>"/"</formula>
    </cfRule>
    <cfRule type="cellIs" dxfId="68" priority="57" stopIfTrue="1" operator="equal">
      <formula>0</formula>
    </cfRule>
  </conditionalFormatting>
  <conditionalFormatting sqref="E456">
    <cfRule type="cellIs" dxfId="67" priority="52" stopIfTrue="1" operator="equal">
      <formula>"(空白)"</formula>
    </cfRule>
    <cfRule type="cellIs" dxfId="66" priority="53" stopIfTrue="1" operator="equal">
      <formula>"/"</formula>
    </cfRule>
    <cfRule type="cellIs" dxfId="65" priority="54" stopIfTrue="1" operator="equal">
      <formula>0</formula>
    </cfRule>
  </conditionalFormatting>
  <conditionalFormatting sqref="F455">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F456">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B455">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B456">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275">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281">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284">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289">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291:B292">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294">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333">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341">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35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58">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62">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87"/>
  <sheetViews>
    <sheetView topLeftCell="B1" workbookViewId="0">
      <pane ySplit="7" topLeftCell="A8" activePane="bottomLeft" state="frozen"/>
      <selection pane="bottomLeft" activeCell="G19" sqref="G19"/>
    </sheetView>
  </sheetViews>
  <sheetFormatPr defaultColWidth="9" defaultRowHeight="13.5"/>
  <cols>
    <col min="1" max="1" width="8.5" style="652" hidden="1" customWidth="1"/>
    <col min="2" max="2" width="19.25" style="653" customWidth="1"/>
    <col min="3" max="3" width="17.25" style="653" customWidth="1"/>
    <col min="4" max="5" width="4.625" style="653" customWidth="1"/>
    <col min="6" max="7" width="5.375" style="653" customWidth="1"/>
    <col min="8" max="8" width="11.375" style="654" customWidth="1"/>
    <col min="9" max="9" width="11.375" style="653" customWidth="1"/>
    <col min="10" max="10" width="40.375" style="653" customWidth="1"/>
    <col min="11" max="11" width="7.25" style="655" customWidth="1"/>
    <col min="12" max="12" width="6.25" style="655" customWidth="1"/>
    <col min="13" max="13" width="9.25" style="655" customWidth="1"/>
    <col min="14" max="14" width="13.375" style="656" customWidth="1"/>
    <col min="15" max="15" width="4.375" style="655" customWidth="1"/>
    <col min="16" max="16" width="7.25" style="655" customWidth="1"/>
    <col min="17" max="17" width="3.875" style="653" customWidth="1"/>
    <col min="18" max="18" width="7.25" style="653" customWidth="1"/>
    <col min="19" max="19" width="9" style="653" customWidth="1"/>
    <col min="20" max="20" width="80.125" style="653" customWidth="1"/>
    <col min="21" max="16384" width="9" style="657"/>
  </cols>
  <sheetData>
    <row r="1" spans="1:20">
      <c r="B1" s="658"/>
      <c r="C1" s="658"/>
      <c r="D1" s="658"/>
      <c r="E1" s="658"/>
      <c r="F1" s="658"/>
      <c r="G1" s="658"/>
      <c r="H1" s="658"/>
      <c r="I1" s="658"/>
      <c r="J1" s="658"/>
      <c r="K1" s="658"/>
      <c r="L1" s="658"/>
      <c r="M1" s="658"/>
      <c r="N1" s="666"/>
      <c r="O1" s="658"/>
      <c r="P1" s="658"/>
      <c r="Q1" s="658"/>
      <c r="R1" s="658"/>
      <c r="S1" s="658"/>
      <c r="T1" s="658"/>
    </row>
    <row r="2" spans="1:20">
      <c r="B2" s="658"/>
      <c r="C2" s="658"/>
      <c r="D2" s="658"/>
      <c r="E2" s="658"/>
      <c r="F2" s="658"/>
      <c r="G2" s="658"/>
      <c r="H2" s="658"/>
      <c r="I2" s="658"/>
      <c r="J2" s="658"/>
      <c r="K2" s="658"/>
      <c r="L2" s="658"/>
      <c r="M2" s="658"/>
      <c r="N2" s="666"/>
      <c r="O2" s="658"/>
      <c r="P2" s="658"/>
      <c r="Q2" s="658"/>
      <c r="R2" s="658"/>
      <c r="S2" s="658"/>
      <c r="T2" s="658"/>
    </row>
    <row r="3" spans="1:20">
      <c r="B3" s="658"/>
      <c r="C3" s="658"/>
      <c r="D3" s="658"/>
      <c r="E3" s="658"/>
      <c r="F3" s="658"/>
      <c r="G3" s="658"/>
      <c r="H3" s="658"/>
      <c r="I3" s="658"/>
      <c r="J3" s="658"/>
      <c r="K3" s="658"/>
      <c r="L3" s="658"/>
      <c r="M3" s="658"/>
      <c r="N3" s="666"/>
      <c r="O3" s="658"/>
      <c r="P3" s="658"/>
      <c r="Q3" s="658"/>
      <c r="R3" s="658"/>
      <c r="S3" s="658"/>
      <c r="T3" s="658"/>
    </row>
    <row r="4" spans="1:20">
      <c r="B4" s="658"/>
      <c r="C4" s="658"/>
      <c r="D4" s="658"/>
      <c r="E4" s="658"/>
      <c r="F4" s="658"/>
      <c r="G4" s="658"/>
      <c r="H4" s="658"/>
      <c r="I4" s="658"/>
      <c r="J4" s="658"/>
      <c r="K4" s="658"/>
      <c r="L4" s="658"/>
      <c r="M4" s="658"/>
      <c r="N4" s="666"/>
      <c r="O4" s="658"/>
      <c r="P4" s="658"/>
      <c r="Q4" s="658"/>
      <c r="R4" s="658"/>
      <c r="S4" s="658"/>
      <c r="T4" s="658"/>
    </row>
    <row r="5" spans="1:20">
      <c r="B5" s="658"/>
      <c r="C5" s="658"/>
      <c r="D5" s="658"/>
      <c r="E5" s="658"/>
      <c r="F5" s="658"/>
      <c r="G5" s="658"/>
      <c r="H5" s="658"/>
      <c r="I5" s="658"/>
      <c r="J5" s="658"/>
      <c r="K5" s="658"/>
      <c r="L5" s="658"/>
      <c r="M5" s="658"/>
      <c r="N5" s="666"/>
      <c r="O5" s="658"/>
      <c r="P5" s="658"/>
      <c r="Q5" s="658"/>
      <c r="R5" s="658"/>
      <c r="S5" s="658"/>
      <c r="T5" s="658"/>
    </row>
    <row r="6" spans="1:20" s="651" customFormat="1" ht="19.5" customHeight="1">
      <c r="A6" s="659"/>
      <c r="B6" s="660"/>
      <c r="C6" s="660"/>
      <c r="D6" s="660"/>
      <c r="E6" s="660"/>
      <c r="F6" s="660"/>
      <c r="G6" s="660"/>
      <c r="H6" s="660"/>
      <c r="I6" s="660"/>
      <c r="J6" s="667" t="s">
        <v>3</v>
      </c>
      <c r="K6" s="660"/>
      <c r="L6" s="660"/>
      <c r="M6" s="660"/>
      <c r="N6" s="668"/>
      <c r="O6" s="660"/>
      <c r="P6" s="660"/>
      <c r="Q6" s="660"/>
      <c r="R6" s="660"/>
      <c r="S6" s="660"/>
      <c r="T6" s="660"/>
    </row>
    <row r="7" spans="1:20" s="651" customFormat="1" ht="26.25" customHeight="1">
      <c r="A7" s="659"/>
      <c r="B7" s="661" t="s">
        <v>1090</v>
      </c>
      <c r="C7" s="662" t="s">
        <v>22</v>
      </c>
      <c r="D7" s="662" t="s">
        <v>1091</v>
      </c>
      <c r="E7" s="662" t="s">
        <v>1092</v>
      </c>
      <c r="F7" s="662" t="s">
        <v>197</v>
      </c>
      <c r="G7" s="662" t="s">
        <v>1093</v>
      </c>
      <c r="H7" s="663" t="s">
        <v>537</v>
      </c>
      <c r="I7" s="662" t="s">
        <v>1094</v>
      </c>
      <c r="J7" s="662" t="s">
        <v>21</v>
      </c>
      <c r="K7" s="669" t="s">
        <v>1095</v>
      </c>
      <c r="L7" s="669" t="s">
        <v>1096</v>
      </c>
      <c r="M7" s="669" t="s">
        <v>1097</v>
      </c>
      <c r="N7" s="670" t="s">
        <v>1098</v>
      </c>
      <c r="O7" s="669" t="s">
        <v>1099</v>
      </c>
      <c r="P7" s="669" t="s">
        <v>17</v>
      </c>
      <c r="Q7" s="673" t="s">
        <v>1100</v>
      </c>
      <c r="R7" s="673" t="s">
        <v>1101</v>
      </c>
      <c r="S7" s="673" t="s">
        <v>15</v>
      </c>
      <c r="T7" s="673" t="s">
        <v>1102</v>
      </c>
    </row>
    <row r="8" spans="1:20">
      <c r="B8" s="664" t="s">
        <v>1103</v>
      </c>
      <c r="C8" s="664" t="s">
        <v>733</v>
      </c>
      <c r="D8" s="665">
        <v>57</v>
      </c>
      <c r="E8" s="665">
        <v>67</v>
      </c>
      <c r="F8" s="665">
        <v>90</v>
      </c>
      <c r="G8" s="665">
        <v>0</v>
      </c>
      <c r="H8" s="664" t="s">
        <v>1104</v>
      </c>
      <c r="I8" s="664" t="s">
        <v>1105</v>
      </c>
      <c r="J8" s="664" t="s">
        <v>1106</v>
      </c>
      <c r="K8" s="664" t="s">
        <v>1107</v>
      </c>
      <c r="L8" s="671" t="s">
        <v>66</v>
      </c>
      <c r="M8" s="672">
        <v>44821</v>
      </c>
      <c r="N8" s="671"/>
      <c r="O8" s="665">
        <v>1</v>
      </c>
      <c r="P8" s="664" t="s">
        <v>90</v>
      </c>
      <c r="Q8" s="664" t="s">
        <v>1108</v>
      </c>
      <c r="R8" s="664" t="s">
        <v>1109</v>
      </c>
      <c r="S8" s="671" t="s">
        <v>65</v>
      </c>
      <c r="T8" s="671"/>
    </row>
    <row r="9" spans="1:20">
      <c r="B9" s="664" t="s">
        <v>1110</v>
      </c>
      <c r="C9" s="664" t="s">
        <v>912</v>
      </c>
      <c r="D9" s="665">
        <v>175</v>
      </c>
      <c r="E9" s="665">
        <v>180</v>
      </c>
      <c r="F9" s="665">
        <v>0</v>
      </c>
      <c r="G9" s="665">
        <v>0</v>
      </c>
      <c r="H9" s="664" t="s">
        <v>43</v>
      </c>
      <c r="I9" s="664" t="s">
        <v>52</v>
      </c>
      <c r="J9" s="664" t="s">
        <v>1111</v>
      </c>
      <c r="K9" s="664" t="s">
        <v>1112</v>
      </c>
      <c r="L9" s="671" t="s">
        <v>66</v>
      </c>
      <c r="M9" s="672">
        <v>44821</v>
      </c>
      <c r="N9" s="671"/>
      <c r="O9" s="665">
        <v>2</v>
      </c>
      <c r="P9" s="664" t="s">
        <v>90</v>
      </c>
      <c r="Q9" s="664" t="s">
        <v>1108</v>
      </c>
      <c r="R9" s="664" t="s">
        <v>1109</v>
      </c>
      <c r="S9" s="671" t="s">
        <v>65</v>
      </c>
      <c r="T9" s="664" t="s">
        <v>1113</v>
      </c>
    </row>
    <row r="10" spans="1:20">
      <c r="B10" s="664" t="s">
        <v>898</v>
      </c>
      <c r="C10" s="664" t="s">
        <v>898</v>
      </c>
      <c r="D10" s="665">
        <v>96</v>
      </c>
      <c r="E10" s="665">
        <v>101</v>
      </c>
      <c r="F10" s="665">
        <v>0</v>
      </c>
      <c r="G10" s="665">
        <v>0</v>
      </c>
      <c r="H10" s="664" t="s">
        <v>1127</v>
      </c>
      <c r="I10" s="664" t="s">
        <v>1128</v>
      </c>
      <c r="J10" s="664" t="s">
        <v>901</v>
      </c>
      <c r="K10" s="664" t="s">
        <v>1115</v>
      </c>
      <c r="L10" s="671" t="s">
        <v>66</v>
      </c>
      <c r="M10" s="672">
        <v>44821</v>
      </c>
      <c r="N10" s="671"/>
      <c r="O10" s="665">
        <v>1</v>
      </c>
      <c r="P10" s="664" t="s">
        <v>263</v>
      </c>
      <c r="Q10" s="664" t="s">
        <v>1108</v>
      </c>
      <c r="R10" s="664" t="s">
        <v>1109</v>
      </c>
      <c r="S10" s="671" t="s">
        <v>65</v>
      </c>
      <c r="T10" s="664" t="s">
        <v>1113</v>
      </c>
    </row>
    <row r="11" spans="1:20">
      <c r="B11" s="664" t="s">
        <v>898</v>
      </c>
      <c r="C11" s="664" t="s">
        <v>898</v>
      </c>
      <c r="D11" s="665">
        <v>91</v>
      </c>
      <c r="E11" s="665">
        <v>96</v>
      </c>
      <c r="F11" s="665">
        <v>0</v>
      </c>
      <c r="G11" s="665">
        <v>0</v>
      </c>
      <c r="H11" s="664" t="s">
        <v>1127</v>
      </c>
      <c r="I11" s="664" t="s">
        <v>1128</v>
      </c>
      <c r="J11" s="664" t="s">
        <v>901</v>
      </c>
      <c r="K11" s="664" t="s">
        <v>1115</v>
      </c>
      <c r="L11" s="671" t="s">
        <v>66</v>
      </c>
      <c r="M11" s="672">
        <v>44821</v>
      </c>
      <c r="N11" s="671"/>
      <c r="O11" s="665">
        <v>1</v>
      </c>
      <c r="P11" s="664" t="s">
        <v>491</v>
      </c>
      <c r="Q11" s="664" t="s">
        <v>1108</v>
      </c>
      <c r="R11" s="664" t="s">
        <v>1109</v>
      </c>
      <c r="S11" s="671" t="s">
        <v>65</v>
      </c>
      <c r="T11" s="664" t="s">
        <v>1113</v>
      </c>
    </row>
    <row r="12" spans="1:20">
      <c r="B12" s="664" t="s">
        <v>898</v>
      </c>
      <c r="C12" s="664" t="s">
        <v>898</v>
      </c>
      <c r="D12" s="665">
        <v>86</v>
      </c>
      <c r="E12" s="665">
        <v>91</v>
      </c>
      <c r="F12" s="665">
        <v>0</v>
      </c>
      <c r="G12" s="665">
        <v>0</v>
      </c>
      <c r="H12" s="664" t="s">
        <v>1127</v>
      </c>
      <c r="I12" s="664" t="s">
        <v>1128</v>
      </c>
      <c r="J12" s="664" t="s">
        <v>901</v>
      </c>
      <c r="K12" s="664" t="s">
        <v>1115</v>
      </c>
      <c r="L12" s="671" t="s">
        <v>66</v>
      </c>
      <c r="M12" s="672">
        <v>44821</v>
      </c>
      <c r="N12" s="671"/>
      <c r="O12" s="665">
        <v>1</v>
      </c>
      <c r="P12" s="664" t="s">
        <v>70</v>
      </c>
      <c r="Q12" s="664" t="s">
        <v>1108</v>
      </c>
      <c r="R12" s="664" t="s">
        <v>1109</v>
      </c>
      <c r="S12" s="671" t="s">
        <v>65</v>
      </c>
      <c r="T12" s="664" t="s">
        <v>1113</v>
      </c>
    </row>
    <row r="13" spans="1:20">
      <c r="B13" s="664" t="s">
        <v>1116</v>
      </c>
      <c r="C13" s="664" t="s">
        <v>830</v>
      </c>
      <c r="D13" s="665">
        <v>76</v>
      </c>
      <c r="E13" s="665">
        <v>81</v>
      </c>
      <c r="F13" s="665">
        <v>0</v>
      </c>
      <c r="G13" s="665">
        <v>0</v>
      </c>
      <c r="H13" s="664" t="s">
        <v>1117</v>
      </c>
      <c r="I13" s="664" t="s">
        <v>1118</v>
      </c>
      <c r="J13" s="664" t="s">
        <v>1119</v>
      </c>
      <c r="K13" s="664" t="s">
        <v>1120</v>
      </c>
      <c r="L13" s="671" t="s">
        <v>66</v>
      </c>
      <c r="M13" s="672">
        <v>44821</v>
      </c>
      <c r="N13" s="671"/>
      <c r="O13" s="665">
        <v>1</v>
      </c>
      <c r="P13" s="664" t="s">
        <v>1121</v>
      </c>
      <c r="Q13" s="664" t="s">
        <v>1108</v>
      </c>
      <c r="R13" s="664" t="s">
        <v>1109</v>
      </c>
      <c r="S13" s="671" t="s">
        <v>65</v>
      </c>
      <c r="T13" s="664" t="s">
        <v>1122</v>
      </c>
    </row>
    <row r="14" spans="1:20">
      <c r="B14" s="664" t="s">
        <v>1116</v>
      </c>
      <c r="C14" s="664" t="s">
        <v>830</v>
      </c>
      <c r="D14" s="665">
        <v>81</v>
      </c>
      <c r="E14" s="665">
        <v>86</v>
      </c>
      <c r="F14" s="665">
        <v>0</v>
      </c>
      <c r="G14" s="665">
        <v>0</v>
      </c>
      <c r="H14" s="664" t="s">
        <v>1117</v>
      </c>
      <c r="I14" s="664" t="s">
        <v>1118</v>
      </c>
      <c r="J14" s="664" t="s">
        <v>1119</v>
      </c>
      <c r="K14" s="664" t="s">
        <v>1120</v>
      </c>
      <c r="L14" s="671" t="s">
        <v>66</v>
      </c>
      <c r="M14" s="672">
        <v>44821</v>
      </c>
      <c r="N14" s="671"/>
      <c r="O14" s="665">
        <v>1</v>
      </c>
      <c r="P14" s="664" t="s">
        <v>263</v>
      </c>
      <c r="Q14" s="664" t="s">
        <v>1108</v>
      </c>
      <c r="R14" s="664" t="s">
        <v>1109</v>
      </c>
      <c r="S14" s="671" t="s">
        <v>65</v>
      </c>
      <c r="T14" s="664" t="s">
        <v>1123</v>
      </c>
    </row>
    <row r="15" spans="1:20">
      <c r="B15" s="664" t="s">
        <v>1116</v>
      </c>
      <c r="C15" s="664" t="s">
        <v>831</v>
      </c>
      <c r="D15" s="665">
        <v>76</v>
      </c>
      <c r="E15" s="665">
        <v>81</v>
      </c>
      <c r="F15" s="665">
        <v>0</v>
      </c>
      <c r="G15" s="665">
        <v>0</v>
      </c>
      <c r="H15" s="664" t="s">
        <v>1124</v>
      </c>
      <c r="I15" s="664" t="s">
        <v>1114</v>
      </c>
      <c r="J15" s="664" t="s">
        <v>313</v>
      </c>
      <c r="K15" s="664" t="s">
        <v>1125</v>
      </c>
      <c r="L15" s="671" t="s">
        <v>66</v>
      </c>
      <c r="M15" s="672">
        <v>44821</v>
      </c>
      <c r="N15" s="671"/>
      <c r="O15" s="665">
        <v>1</v>
      </c>
      <c r="P15" s="664" t="s">
        <v>1121</v>
      </c>
      <c r="Q15" s="664" t="s">
        <v>1108</v>
      </c>
      <c r="R15" s="664" t="s">
        <v>1109</v>
      </c>
      <c r="S15" s="671" t="s">
        <v>65</v>
      </c>
      <c r="T15" s="664" t="s">
        <v>1122</v>
      </c>
    </row>
    <row r="16" spans="1:20">
      <c r="B16" s="664" t="s">
        <v>1116</v>
      </c>
      <c r="C16" s="664" t="s">
        <v>831</v>
      </c>
      <c r="D16" s="665">
        <v>81</v>
      </c>
      <c r="E16" s="665">
        <v>86</v>
      </c>
      <c r="F16" s="665">
        <v>0</v>
      </c>
      <c r="G16" s="665">
        <v>0</v>
      </c>
      <c r="H16" s="664" t="s">
        <v>1124</v>
      </c>
      <c r="I16" s="664" t="s">
        <v>1114</v>
      </c>
      <c r="J16" s="664" t="s">
        <v>313</v>
      </c>
      <c r="K16" s="664" t="s">
        <v>1125</v>
      </c>
      <c r="L16" s="671" t="s">
        <v>66</v>
      </c>
      <c r="M16" s="672">
        <v>44821</v>
      </c>
      <c r="N16" s="671"/>
      <c r="O16" s="665">
        <v>1</v>
      </c>
      <c r="P16" s="664" t="s">
        <v>263</v>
      </c>
      <c r="Q16" s="664" t="s">
        <v>1108</v>
      </c>
      <c r="R16" s="664" t="s">
        <v>1109</v>
      </c>
      <c r="S16" s="671" t="s">
        <v>65</v>
      </c>
      <c r="T16" s="664" t="s">
        <v>1123</v>
      </c>
    </row>
    <row r="17" spans="2:20">
      <c r="B17" s="664" t="s">
        <v>1126</v>
      </c>
      <c r="C17" s="664" t="s">
        <v>858</v>
      </c>
      <c r="D17" s="665">
        <v>320</v>
      </c>
      <c r="E17" s="665">
        <v>325</v>
      </c>
      <c r="F17" s="665">
        <v>0</v>
      </c>
      <c r="G17" s="665">
        <v>0</v>
      </c>
      <c r="H17" s="664" t="s">
        <v>1127</v>
      </c>
      <c r="I17" s="664" t="s">
        <v>1128</v>
      </c>
      <c r="J17" s="664" t="s">
        <v>313</v>
      </c>
      <c r="K17" s="664" t="s">
        <v>1129</v>
      </c>
      <c r="L17" s="671" t="s">
        <v>66</v>
      </c>
      <c r="M17" s="672">
        <v>44821</v>
      </c>
      <c r="N17" s="671"/>
      <c r="O17" s="665">
        <v>1</v>
      </c>
      <c r="P17" s="664" t="s">
        <v>90</v>
      </c>
      <c r="Q17" s="664" t="s">
        <v>1130</v>
      </c>
      <c r="R17" s="671"/>
      <c r="S17" s="671" t="s">
        <v>65</v>
      </c>
      <c r="T17" s="664" t="s">
        <v>1131</v>
      </c>
    </row>
    <row r="18" spans="2:20">
      <c r="B18" s="664" t="s">
        <v>515</v>
      </c>
      <c r="C18" s="664" t="s">
        <v>490</v>
      </c>
      <c r="D18" s="665">
        <v>56</v>
      </c>
      <c r="E18" s="665">
        <v>76</v>
      </c>
      <c r="F18" s="665">
        <v>0</v>
      </c>
      <c r="G18" s="665">
        <v>0</v>
      </c>
      <c r="H18" s="664" t="s">
        <v>1104</v>
      </c>
      <c r="I18" s="664" t="s">
        <v>1105</v>
      </c>
      <c r="J18" s="664" t="s">
        <v>494</v>
      </c>
      <c r="K18" s="664" t="s">
        <v>618</v>
      </c>
      <c r="L18" s="671" t="s">
        <v>66</v>
      </c>
      <c r="M18" s="672">
        <v>44823</v>
      </c>
      <c r="N18" s="671"/>
      <c r="O18" s="665">
        <v>1</v>
      </c>
      <c r="P18" s="664" t="s">
        <v>90</v>
      </c>
      <c r="Q18" s="664" t="s">
        <v>1108</v>
      </c>
      <c r="R18" s="664" t="s">
        <v>1109</v>
      </c>
      <c r="S18" s="671" t="s">
        <v>65</v>
      </c>
      <c r="T18" s="671"/>
    </row>
    <row r="19" spans="2:20">
      <c r="B19" s="664" t="s">
        <v>515</v>
      </c>
      <c r="C19" s="664" t="s">
        <v>490</v>
      </c>
      <c r="D19" s="665">
        <v>66</v>
      </c>
      <c r="E19" s="665">
        <v>86</v>
      </c>
      <c r="F19" s="665">
        <v>0</v>
      </c>
      <c r="G19" s="665">
        <v>0</v>
      </c>
      <c r="H19" s="664" t="s">
        <v>1104</v>
      </c>
      <c r="I19" s="664" t="s">
        <v>1105</v>
      </c>
      <c r="J19" s="664" t="s">
        <v>494</v>
      </c>
      <c r="K19" s="664" t="s">
        <v>618</v>
      </c>
      <c r="L19" s="671" t="s">
        <v>66</v>
      </c>
      <c r="M19" s="672">
        <v>44800</v>
      </c>
      <c r="N19" s="672">
        <v>44822</v>
      </c>
      <c r="O19" s="665">
        <v>1</v>
      </c>
      <c r="P19" s="664" t="s">
        <v>90</v>
      </c>
      <c r="Q19" s="664" t="s">
        <v>1108</v>
      </c>
      <c r="R19" s="664" t="s">
        <v>1109</v>
      </c>
      <c r="S19" s="671" t="s">
        <v>65</v>
      </c>
      <c r="T19" s="671"/>
    </row>
    <row r="20" spans="2:20">
      <c r="B20" s="664" t="s">
        <v>515</v>
      </c>
      <c r="C20" s="664" t="s">
        <v>515</v>
      </c>
      <c r="D20" s="665">
        <v>40</v>
      </c>
      <c r="E20" s="665">
        <v>45</v>
      </c>
      <c r="F20" s="665">
        <v>0</v>
      </c>
      <c r="G20" s="665">
        <v>0</v>
      </c>
      <c r="H20" s="664" t="s">
        <v>1124</v>
      </c>
      <c r="I20" s="664" t="s">
        <v>1114</v>
      </c>
      <c r="J20" s="664" t="s">
        <v>313</v>
      </c>
      <c r="K20" s="664" t="s">
        <v>1132</v>
      </c>
      <c r="L20" s="671" t="s">
        <v>66</v>
      </c>
      <c r="M20" s="672">
        <v>44823</v>
      </c>
      <c r="N20" s="671"/>
      <c r="O20" s="665">
        <v>1</v>
      </c>
      <c r="P20" s="664" t="s">
        <v>90</v>
      </c>
      <c r="Q20" s="664" t="s">
        <v>1108</v>
      </c>
      <c r="R20" s="664" t="s">
        <v>1133</v>
      </c>
      <c r="S20" s="671" t="s">
        <v>65</v>
      </c>
      <c r="T20" s="671"/>
    </row>
    <row r="21" spans="2:20">
      <c r="B21" s="664" t="s">
        <v>515</v>
      </c>
      <c r="C21" s="664" t="s">
        <v>515</v>
      </c>
      <c r="D21" s="665">
        <v>50</v>
      </c>
      <c r="E21" s="665">
        <v>55</v>
      </c>
      <c r="F21" s="665">
        <v>0</v>
      </c>
      <c r="G21" s="665">
        <v>0</v>
      </c>
      <c r="H21" s="664" t="s">
        <v>1124</v>
      </c>
      <c r="I21" s="664" t="s">
        <v>1114</v>
      </c>
      <c r="J21" s="664" t="s">
        <v>313</v>
      </c>
      <c r="K21" s="664" t="s">
        <v>1132</v>
      </c>
      <c r="L21" s="671" t="s">
        <v>66</v>
      </c>
      <c r="M21" s="672">
        <v>44800</v>
      </c>
      <c r="N21" s="672">
        <v>44822</v>
      </c>
      <c r="O21" s="665">
        <v>1</v>
      </c>
      <c r="P21" s="664" t="s">
        <v>90</v>
      </c>
      <c r="Q21" s="664" t="s">
        <v>1108</v>
      </c>
      <c r="R21" s="664" t="s">
        <v>1133</v>
      </c>
      <c r="S21" s="671" t="s">
        <v>65</v>
      </c>
      <c r="T21" s="671"/>
    </row>
    <row r="22" spans="2:20">
      <c r="B22" s="664" t="s">
        <v>1003</v>
      </c>
      <c r="C22" s="664" t="s">
        <v>1021</v>
      </c>
      <c r="D22" s="665">
        <v>270</v>
      </c>
      <c r="E22" s="665">
        <v>280</v>
      </c>
      <c r="F22" s="665">
        <v>40</v>
      </c>
      <c r="G22" s="665">
        <v>0</v>
      </c>
      <c r="H22" s="664" t="s">
        <v>1134</v>
      </c>
      <c r="I22" s="664" t="s">
        <v>1118</v>
      </c>
      <c r="J22" s="664" t="s">
        <v>1119</v>
      </c>
      <c r="K22" s="664" t="s">
        <v>1135</v>
      </c>
      <c r="L22" s="671" t="s">
        <v>66</v>
      </c>
      <c r="M22" s="672">
        <v>44786</v>
      </c>
      <c r="N22" s="671"/>
      <c r="O22" s="665">
        <v>1</v>
      </c>
      <c r="P22" s="664" t="s">
        <v>90</v>
      </c>
      <c r="Q22" s="664" t="s">
        <v>1108</v>
      </c>
      <c r="R22" s="664" t="s">
        <v>1136</v>
      </c>
      <c r="S22" s="671" t="s">
        <v>65</v>
      </c>
      <c r="T22" s="664" t="s">
        <v>1137</v>
      </c>
    </row>
    <row r="23" spans="2:20">
      <c r="B23" s="664" t="s">
        <v>1003</v>
      </c>
      <c r="C23" s="664" t="s">
        <v>1073</v>
      </c>
      <c r="D23" s="665">
        <v>236</v>
      </c>
      <c r="E23" s="665">
        <v>246</v>
      </c>
      <c r="F23" s="665">
        <v>40</v>
      </c>
      <c r="G23" s="665">
        <v>0</v>
      </c>
      <c r="H23" s="664" t="s">
        <v>52</v>
      </c>
      <c r="I23" s="664" t="s">
        <v>1124</v>
      </c>
      <c r="J23" s="664" t="s">
        <v>510</v>
      </c>
      <c r="K23" s="664" t="s">
        <v>1138</v>
      </c>
      <c r="L23" s="671" t="s">
        <v>66</v>
      </c>
      <c r="M23" s="672">
        <v>44754</v>
      </c>
      <c r="N23" s="671"/>
      <c r="O23" s="665">
        <v>1</v>
      </c>
      <c r="P23" s="664" t="s">
        <v>90</v>
      </c>
      <c r="Q23" s="664" t="s">
        <v>1108</v>
      </c>
      <c r="R23" s="664" t="s">
        <v>1136</v>
      </c>
      <c r="S23" s="671" t="s">
        <v>65</v>
      </c>
      <c r="T23" s="664" t="s">
        <v>1137</v>
      </c>
    </row>
    <row r="24" spans="2:20">
      <c r="B24" s="664" t="s">
        <v>1003</v>
      </c>
      <c r="C24" s="664" t="s">
        <v>1002</v>
      </c>
      <c r="D24" s="665">
        <v>193</v>
      </c>
      <c r="E24" s="665">
        <v>213</v>
      </c>
      <c r="F24" s="665">
        <v>40</v>
      </c>
      <c r="G24" s="665">
        <v>0</v>
      </c>
      <c r="H24" s="664" t="s">
        <v>1127</v>
      </c>
      <c r="I24" s="664" t="s">
        <v>1128</v>
      </c>
      <c r="J24" s="664" t="s">
        <v>1007</v>
      </c>
      <c r="K24" s="664" t="s">
        <v>1129</v>
      </c>
      <c r="L24" s="671" t="s">
        <v>66</v>
      </c>
      <c r="M24" s="672">
        <v>44818</v>
      </c>
      <c r="N24" s="671"/>
      <c r="O24" s="665">
        <v>1</v>
      </c>
      <c r="P24" s="664" t="s">
        <v>90</v>
      </c>
      <c r="Q24" s="664" t="s">
        <v>1108</v>
      </c>
      <c r="R24" s="664" t="s">
        <v>1136</v>
      </c>
      <c r="S24" s="671" t="s">
        <v>65</v>
      </c>
      <c r="T24" s="664" t="s">
        <v>1137</v>
      </c>
    </row>
    <row r="25" spans="2:20">
      <c r="B25" s="664" t="s">
        <v>1139</v>
      </c>
      <c r="C25" s="664" t="s">
        <v>865</v>
      </c>
      <c r="D25" s="665">
        <v>365</v>
      </c>
      <c r="E25" s="665">
        <v>375</v>
      </c>
      <c r="F25" s="665">
        <v>0</v>
      </c>
      <c r="G25" s="665">
        <v>0</v>
      </c>
      <c r="H25" s="664" t="s">
        <v>1140</v>
      </c>
      <c r="I25" s="664" t="s">
        <v>1141</v>
      </c>
      <c r="J25" s="664" t="s">
        <v>1142</v>
      </c>
      <c r="K25" s="664" t="s">
        <v>1129</v>
      </c>
      <c r="L25" s="671" t="s">
        <v>66</v>
      </c>
      <c r="M25" s="672">
        <v>44821</v>
      </c>
      <c r="N25" s="671"/>
      <c r="O25" s="665">
        <v>1</v>
      </c>
      <c r="P25" s="664" t="s">
        <v>90</v>
      </c>
      <c r="Q25" s="664" t="s">
        <v>1130</v>
      </c>
      <c r="R25" s="671"/>
      <c r="S25" s="671" t="s">
        <v>65</v>
      </c>
      <c r="T25" s="664" t="s">
        <v>1143</v>
      </c>
    </row>
    <row r="26" spans="2:20">
      <c r="B26" s="664" t="s">
        <v>1144</v>
      </c>
      <c r="C26" s="664" t="s">
        <v>710</v>
      </c>
      <c r="D26" s="665">
        <v>85</v>
      </c>
      <c r="E26" s="665">
        <v>90</v>
      </c>
      <c r="F26" s="665">
        <v>0</v>
      </c>
      <c r="G26" s="665">
        <v>0</v>
      </c>
      <c r="H26" s="664" t="s">
        <v>1128</v>
      </c>
      <c r="I26" s="664" t="s">
        <v>52</v>
      </c>
      <c r="J26" s="664" t="s">
        <v>513</v>
      </c>
      <c r="K26" s="664" t="s">
        <v>1145</v>
      </c>
      <c r="L26" s="671" t="s">
        <v>106</v>
      </c>
      <c r="M26" s="672">
        <v>44821</v>
      </c>
      <c r="N26" s="671"/>
      <c r="O26" s="665">
        <v>1</v>
      </c>
      <c r="P26" s="664" t="s">
        <v>67</v>
      </c>
      <c r="Q26" s="664" t="s">
        <v>1108</v>
      </c>
      <c r="R26" s="664" t="s">
        <v>1109</v>
      </c>
      <c r="S26" s="671" t="s">
        <v>65</v>
      </c>
      <c r="T26" s="671"/>
    </row>
    <row r="27" spans="2:20">
      <c r="B27" s="664" t="s">
        <v>1144</v>
      </c>
      <c r="C27" s="664" t="s">
        <v>710</v>
      </c>
      <c r="D27" s="665">
        <v>60</v>
      </c>
      <c r="E27" s="665">
        <v>65</v>
      </c>
      <c r="F27" s="665">
        <v>0</v>
      </c>
      <c r="G27" s="665">
        <v>0</v>
      </c>
      <c r="H27" s="664" t="s">
        <v>1128</v>
      </c>
      <c r="I27" s="664" t="s">
        <v>52</v>
      </c>
      <c r="J27" s="664" t="s">
        <v>513</v>
      </c>
      <c r="K27" s="664" t="s">
        <v>1145</v>
      </c>
      <c r="L27" s="671" t="s">
        <v>106</v>
      </c>
      <c r="M27" s="672">
        <v>44821</v>
      </c>
      <c r="N27" s="671"/>
      <c r="O27" s="665">
        <v>1</v>
      </c>
      <c r="P27" s="664" t="s">
        <v>70</v>
      </c>
      <c r="Q27" s="664" t="s">
        <v>1108</v>
      </c>
      <c r="R27" s="664" t="s">
        <v>1109</v>
      </c>
      <c r="S27" s="671" t="s">
        <v>65</v>
      </c>
      <c r="T27" s="671"/>
    </row>
    <row r="28" spans="2:20">
      <c r="B28" s="664" t="s">
        <v>1144</v>
      </c>
      <c r="C28" s="664" t="s">
        <v>710</v>
      </c>
      <c r="D28" s="665">
        <v>100</v>
      </c>
      <c r="E28" s="665">
        <v>105</v>
      </c>
      <c r="F28" s="665">
        <v>0</v>
      </c>
      <c r="G28" s="665">
        <v>0</v>
      </c>
      <c r="H28" s="664" t="s">
        <v>1128</v>
      </c>
      <c r="I28" s="664" t="s">
        <v>52</v>
      </c>
      <c r="J28" s="664" t="s">
        <v>513</v>
      </c>
      <c r="K28" s="664" t="s">
        <v>1145</v>
      </c>
      <c r="L28" s="671" t="s">
        <v>122</v>
      </c>
      <c r="M28" s="672">
        <v>44821</v>
      </c>
      <c r="N28" s="671"/>
      <c r="O28" s="665">
        <v>1</v>
      </c>
      <c r="P28" s="664" t="s">
        <v>70</v>
      </c>
      <c r="Q28" s="664" t="s">
        <v>1108</v>
      </c>
      <c r="R28" s="664" t="s">
        <v>1109</v>
      </c>
      <c r="S28" s="671" t="s">
        <v>65</v>
      </c>
      <c r="T28" s="671"/>
    </row>
    <row r="29" spans="2:20">
      <c r="B29" s="664" t="s">
        <v>1144</v>
      </c>
      <c r="C29" s="664" t="s">
        <v>710</v>
      </c>
      <c r="D29" s="665">
        <v>125</v>
      </c>
      <c r="E29" s="665">
        <v>130</v>
      </c>
      <c r="F29" s="665">
        <v>0</v>
      </c>
      <c r="G29" s="665">
        <v>0</v>
      </c>
      <c r="H29" s="664" t="s">
        <v>1128</v>
      </c>
      <c r="I29" s="664" t="s">
        <v>52</v>
      </c>
      <c r="J29" s="664" t="s">
        <v>513</v>
      </c>
      <c r="K29" s="664" t="s">
        <v>1145</v>
      </c>
      <c r="L29" s="671" t="s">
        <v>122</v>
      </c>
      <c r="M29" s="672">
        <v>44821</v>
      </c>
      <c r="N29" s="671"/>
      <c r="O29" s="665">
        <v>1</v>
      </c>
      <c r="P29" s="664" t="s">
        <v>67</v>
      </c>
      <c r="Q29" s="664" t="s">
        <v>1108</v>
      </c>
      <c r="R29" s="664" t="s">
        <v>1109</v>
      </c>
      <c r="S29" s="671" t="s">
        <v>65</v>
      </c>
      <c r="T29" s="671"/>
    </row>
    <row r="30" spans="2:20">
      <c r="B30" s="664" t="s">
        <v>1146</v>
      </c>
      <c r="C30" s="664" t="s">
        <v>696</v>
      </c>
      <c r="D30" s="665">
        <v>75</v>
      </c>
      <c r="E30" s="665">
        <v>80</v>
      </c>
      <c r="F30" s="665">
        <v>0</v>
      </c>
      <c r="G30" s="665">
        <v>0</v>
      </c>
      <c r="H30" s="664" t="s">
        <v>1147</v>
      </c>
      <c r="I30" s="664" t="s">
        <v>1148</v>
      </c>
      <c r="J30" s="664" t="s">
        <v>704</v>
      </c>
      <c r="K30" s="664" t="s">
        <v>635</v>
      </c>
      <c r="L30" s="671" t="s">
        <v>122</v>
      </c>
      <c r="M30" s="672">
        <v>44821</v>
      </c>
      <c r="N30" s="671"/>
      <c r="O30" s="665">
        <v>1</v>
      </c>
      <c r="P30" s="664" t="s">
        <v>67</v>
      </c>
      <c r="Q30" s="664" t="s">
        <v>1108</v>
      </c>
      <c r="R30" s="664" t="s">
        <v>1109</v>
      </c>
      <c r="S30" s="671" t="s">
        <v>65</v>
      </c>
      <c r="T30" s="671"/>
    </row>
    <row r="31" spans="2:20">
      <c r="B31" s="664" t="s">
        <v>1146</v>
      </c>
      <c r="C31" s="664" t="s">
        <v>696</v>
      </c>
      <c r="D31" s="665">
        <v>10</v>
      </c>
      <c r="E31" s="665">
        <v>15</v>
      </c>
      <c r="F31" s="665">
        <v>0</v>
      </c>
      <c r="G31" s="665">
        <v>0</v>
      </c>
      <c r="H31" s="664" t="s">
        <v>1147</v>
      </c>
      <c r="I31" s="664" t="s">
        <v>1148</v>
      </c>
      <c r="J31" s="664" t="s">
        <v>704</v>
      </c>
      <c r="K31" s="664" t="s">
        <v>635</v>
      </c>
      <c r="L31" s="671" t="s">
        <v>106</v>
      </c>
      <c r="M31" s="672">
        <v>44821</v>
      </c>
      <c r="N31" s="671"/>
      <c r="O31" s="665">
        <v>1</v>
      </c>
      <c r="P31" s="664" t="s">
        <v>70</v>
      </c>
      <c r="Q31" s="664" t="s">
        <v>1108</v>
      </c>
      <c r="R31" s="664" t="s">
        <v>1109</v>
      </c>
      <c r="S31" s="671" t="s">
        <v>65</v>
      </c>
      <c r="T31" s="671"/>
    </row>
    <row r="32" spans="2:20">
      <c r="B32" s="664" t="s">
        <v>1146</v>
      </c>
      <c r="C32" s="664" t="s">
        <v>696</v>
      </c>
      <c r="D32" s="665">
        <v>50</v>
      </c>
      <c r="E32" s="665">
        <v>55</v>
      </c>
      <c r="F32" s="665">
        <v>0</v>
      </c>
      <c r="G32" s="665">
        <v>0</v>
      </c>
      <c r="H32" s="664" t="s">
        <v>1147</v>
      </c>
      <c r="I32" s="664" t="s">
        <v>1148</v>
      </c>
      <c r="J32" s="664" t="s">
        <v>704</v>
      </c>
      <c r="K32" s="664" t="s">
        <v>635</v>
      </c>
      <c r="L32" s="671" t="s">
        <v>122</v>
      </c>
      <c r="M32" s="672">
        <v>44821</v>
      </c>
      <c r="N32" s="671"/>
      <c r="O32" s="665">
        <v>1</v>
      </c>
      <c r="P32" s="664" t="s">
        <v>70</v>
      </c>
      <c r="Q32" s="664" t="s">
        <v>1108</v>
      </c>
      <c r="R32" s="664" t="s">
        <v>1109</v>
      </c>
      <c r="S32" s="671" t="s">
        <v>65</v>
      </c>
      <c r="T32" s="664" t="s">
        <v>1149</v>
      </c>
    </row>
    <row r="33" spans="2:20">
      <c r="B33" s="664" t="s">
        <v>1146</v>
      </c>
      <c r="C33" s="664" t="s">
        <v>696</v>
      </c>
      <c r="D33" s="665">
        <v>35</v>
      </c>
      <c r="E33" s="665">
        <v>40</v>
      </c>
      <c r="F33" s="665">
        <v>0</v>
      </c>
      <c r="G33" s="665">
        <v>0</v>
      </c>
      <c r="H33" s="664" t="s">
        <v>1147</v>
      </c>
      <c r="I33" s="664" t="s">
        <v>1148</v>
      </c>
      <c r="J33" s="664" t="s">
        <v>704</v>
      </c>
      <c r="K33" s="664" t="s">
        <v>635</v>
      </c>
      <c r="L33" s="671" t="s">
        <v>106</v>
      </c>
      <c r="M33" s="672">
        <v>44821</v>
      </c>
      <c r="N33" s="671"/>
      <c r="O33" s="665">
        <v>1</v>
      </c>
      <c r="P33" s="664" t="s">
        <v>67</v>
      </c>
      <c r="Q33" s="664" t="s">
        <v>1108</v>
      </c>
      <c r="R33" s="664" t="s">
        <v>1109</v>
      </c>
      <c r="S33" s="671" t="s">
        <v>65</v>
      </c>
      <c r="T33" s="671"/>
    </row>
    <row r="34" spans="2:20">
      <c r="B34" s="664" t="s">
        <v>1150</v>
      </c>
      <c r="C34" s="664" t="s">
        <v>733</v>
      </c>
      <c r="D34" s="665">
        <v>800</v>
      </c>
      <c r="E34" s="665">
        <v>810</v>
      </c>
      <c r="F34" s="665">
        <v>0</v>
      </c>
      <c r="G34" s="665">
        <v>0</v>
      </c>
      <c r="H34" s="664" t="s">
        <v>1104</v>
      </c>
      <c r="I34" s="664" t="s">
        <v>1105</v>
      </c>
      <c r="J34" s="664" t="s">
        <v>1106</v>
      </c>
      <c r="K34" s="664" t="s">
        <v>1151</v>
      </c>
      <c r="L34" s="671" t="s">
        <v>66</v>
      </c>
      <c r="M34" s="672">
        <v>44821</v>
      </c>
      <c r="N34" s="671"/>
      <c r="O34" s="665">
        <v>2</v>
      </c>
      <c r="P34" s="664" t="s">
        <v>90</v>
      </c>
      <c r="Q34" s="664" t="s">
        <v>1130</v>
      </c>
      <c r="R34" s="671"/>
      <c r="S34" s="671" t="s">
        <v>65</v>
      </c>
      <c r="T34" s="664" t="s">
        <v>1152</v>
      </c>
    </row>
    <row r="35" spans="2:20">
      <c r="B35" s="664" t="s">
        <v>168</v>
      </c>
      <c r="C35" s="664" t="s">
        <v>168</v>
      </c>
      <c r="D35" s="665">
        <v>94</v>
      </c>
      <c r="E35" s="665">
        <v>114</v>
      </c>
      <c r="F35" s="665">
        <v>0</v>
      </c>
      <c r="G35" s="665">
        <v>0</v>
      </c>
      <c r="H35" s="664" t="s">
        <v>52</v>
      </c>
      <c r="I35" s="664" t="s">
        <v>1124</v>
      </c>
      <c r="J35" s="664" t="s">
        <v>167</v>
      </c>
      <c r="K35" s="664" t="s">
        <v>1153</v>
      </c>
      <c r="L35" s="671" t="s">
        <v>122</v>
      </c>
      <c r="M35" s="672">
        <v>44795</v>
      </c>
      <c r="N35" s="671"/>
      <c r="O35" s="665">
        <v>1</v>
      </c>
      <c r="P35" s="664" t="s">
        <v>90</v>
      </c>
      <c r="Q35" s="664" t="s">
        <v>1108</v>
      </c>
      <c r="R35" s="664" t="s">
        <v>1109</v>
      </c>
      <c r="S35" s="671" t="s">
        <v>65</v>
      </c>
      <c r="T35" s="664" t="s">
        <v>9</v>
      </c>
    </row>
    <row r="36" spans="2:20">
      <c r="B36" s="664" t="s">
        <v>168</v>
      </c>
      <c r="C36" s="664" t="s">
        <v>168</v>
      </c>
      <c r="D36" s="665">
        <v>64</v>
      </c>
      <c r="E36" s="665">
        <v>84</v>
      </c>
      <c r="F36" s="665">
        <v>0</v>
      </c>
      <c r="G36" s="665">
        <v>0</v>
      </c>
      <c r="H36" s="664" t="s">
        <v>52</v>
      </c>
      <c r="I36" s="664" t="s">
        <v>1124</v>
      </c>
      <c r="J36" s="664" t="s">
        <v>167</v>
      </c>
      <c r="K36" s="664" t="s">
        <v>1153</v>
      </c>
      <c r="L36" s="671" t="s">
        <v>106</v>
      </c>
      <c r="M36" s="672">
        <v>44795</v>
      </c>
      <c r="N36" s="671"/>
      <c r="O36" s="665">
        <v>1</v>
      </c>
      <c r="P36" s="664" t="s">
        <v>90</v>
      </c>
      <c r="Q36" s="664" t="s">
        <v>1108</v>
      </c>
      <c r="R36" s="664" t="s">
        <v>1109</v>
      </c>
      <c r="S36" s="671" t="s">
        <v>65</v>
      </c>
      <c r="T36" s="664" t="s">
        <v>9</v>
      </c>
    </row>
    <row r="37" spans="2:20">
      <c r="B37" s="664" t="s">
        <v>1154</v>
      </c>
      <c r="C37" s="664" t="s">
        <v>490</v>
      </c>
      <c r="D37" s="665">
        <v>298</v>
      </c>
      <c r="E37" s="665">
        <v>323</v>
      </c>
      <c r="F37" s="665">
        <v>0</v>
      </c>
      <c r="G37" s="665">
        <v>0</v>
      </c>
      <c r="H37" s="664" t="s">
        <v>1104</v>
      </c>
      <c r="I37" s="664" t="s">
        <v>1105</v>
      </c>
      <c r="J37" s="664" t="s">
        <v>494</v>
      </c>
      <c r="K37" s="664" t="s">
        <v>1155</v>
      </c>
      <c r="L37" s="671" t="s">
        <v>66</v>
      </c>
      <c r="M37" s="672">
        <v>44823</v>
      </c>
      <c r="N37" s="671"/>
      <c r="O37" s="665">
        <v>1</v>
      </c>
      <c r="P37" s="664" t="s">
        <v>90</v>
      </c>
      <c r="Q37" s="664" t="s">
        <v>1130</v>
      </c>
      <c r="R37" s="671"/>
      <c r="S37" s="671" t="s">
        <v>65</v>
      </c>
      <c r="T37" s="664" t="s">
        <v>1156</v>
      </c>
    </row>
    <row r="38" spans="2:20">
      <c r="B38" s="664" t="s">
        <v>1154</v>
      </c>
      <c r="C38" s="664" t="s">
        <v>490</v>
      </c>
      <c r="D38" s="665">
        <v>308</v>
      </c>
      <c r="E38" s="665">
        <v>333</v>
      </c>
      <c r="F38" s="665">
        <v>0</v>
      </c>
      <c r="G38" s="665">
        <v>0</v>
      </c>
      <c r="H38" s="664" t="s">
        <v>1104</v>
      </c>
      <c r="I38" s="664" t="s">
        <v>1105</v>
      </c>
      <c r="J38" s="664" t="s">
        <v>494</v>
      </c>
      <c r="K38" s="664" t="s">
        <v>1155</v>
      </c>
      <c r="L38" s="671" t="s">
        <v>66</v>
      </c>
      <c r="M38" s="672">
        <v>44800</v>
      </c>
      <c r="N38" s="672">
        <v>44822</v>
      </c>
      <c r="O38" s="665">
        <v>1</v>
      </c>
      <c r="P38" s="664" t="s">
        <v>90</v>
      </c>
      <c r="Q38" s="664" t="s">
        <v>1130</v>
      </c>
      <c r="R38" s="671"/>
      <c r="S38" s="671" t="s">
        <v>65</v>
      </c>
      <c r="T38" s="664" t="s">
        <v>1156</v>
      </c>
    </row>
    <row r="39" spans="2:20">
      <c r="B39" s="664" t="s">
        <v>1157</v>
      </c>
      <c r="C39" s="664" t="s">
        <v>990</v>
      </c>
      <c r="D39" s="665">
        <v>93</v>
      </c>
      <c r="E39" s="665">
        <v>123</v>
      </c>
      <c r="F39" s="665">
        <v>20</v>
      </c>
      <c r="G39" s="665">
        <v>22</v>
      </c>
      <c r="H39" s="664" t="s">
        <v>1158</v>
      </c>
      <c r="I39" s="664" t="s">
        <v>1159</v>
      </c>
      <c r="J39" s="664" t="s">
        <v>1160</v>
      </c>
      <c r="K39" s="664" t="s">
        <v>1161</v>
      </c>
      <c r="L39" s="671" t="s">
        <v>66</v>
      </c>
      <c r="M39" s="672">
        <v>44818</v>
      </c>
      <c r="N39" s="671"/>
      <c r="O39" s="665">
        <v>2</v>
      </c>
      <c r="P39" s="664" t="s">
        <v>90</v>
      </c>
      <c r="Q39" s="664" t="s">
        <v>1108</v>
      </c>
      <c r="R39" s="664" t="s">
        <v>1136</v>
      </c>
      <c r="S39" s="671" t="s">
        <v>65</v>
      </c>
      <c r="T39" s="664" t="s">
        <v>1162</v>
      </c>
    </row>
    <row r="40" spans="2:20">
      <c r="B40" s="664" t="s">
        <v>591</v>
      </c>
      <c r="C40" s="664" t="s">
        <v>576</v>
      </c>
      <c r="D40" s="665">
        <v>135</v>
      </c>
      <c r="E40" s="665">
        <v>145</v>
      </c>
      <c r="F40" s="665">
        <v>0</v>
      </c>
      <c r="G40" s="665">
        <v>0</v>
      </c>
      <c r="H40" s="664" t="s">
        <v>1163</v>
      </c>
      <c r="I40" s="664" t="s">
        <v>1164</v>
      </c>
      <c r="J40" s="664" t="s">
        <v>584</v>
      </c>
      <c r="K40" s="664" t="s">
        <v>1155</v>
      </c>
      <c r="L40" s="671" t="s">
        <v>66</v>
      </c>
      <c r="M40" s="672">
        <v>44802</v>
      </c>
      <c r="N40" s="671"/>
      <c r="O40" s="665">
        <v>1</v>
      </c>
      <c r="P40" s="664" t="s">
        <v>90</v>
      </c>
      <c r="Q40" s="664" t="s">
        <v>1130</v>
      </c>
      <c r="R40" s="671"/>
      <c r="S40" s="671" t="s">
        <v>65</v>
      </c>
      <c r="T40" s="671"/>
    </row>
    <row r="41" spans="2:20">
      <c r="B41" s="664" t="s">
        <v>1165</v>
      </c>
      <c r="C41" s="664" t="s">
        <v>184</v>
      </c>
      <c r="D41" s="665">
        <v>470</v>
      </c>
      <c r="E41" s="665">
        <v>475</v>
      </c>
      <c r="F41" s="665">
        <v>0</v>
      </c>
      <c r="G41" s="665">
        <v>0</v>
      </c>
      <c r="H41" s="664" t="s">
        <v>1124</v>
      </c>
      <c r="I41" s="664" t="s">
        <v>1114</v>
      </c>
      <c r="J41" s="664" t="s">
        <v>167</v>
      </c>
      <c r="K41" s="664" t="s">
        <v>1161</v>
      </c>
      <c r="L41" s="671" t="s">
        <v>66</v>
      </c>
      <c r="M41" s="672">
        <v>44781</v>
      </c>
      <c r="N41" s="671"/>
      <c r="O41" s="665">
        <v>1</v>
      </c>
      <c r="P41" s="664" t="s">
        <v>90</v>
      </c>
      <c r="Q41" s="664" t="s">
        <v>1130</v>
      </c>
      <c r="R41" s="671"/>
      <c r="S41" s="671" t="s">
        <v>65</v>
      </c>
      <c r="T41" s="671"/>
    </row>
    <row r="42" spans="2:20">
      <c r="B42" s="664" t="s">
        <v>1166</v>
      </c>
      <c r="C42" s="664" t="s">
        <v>64</v>
      </c>
      <c r="D42" s="665">
        <v>55</v>
      </c>
      <c r="E42" s="665">
        <v>60</v>
      </c>
      <c r="F42" s="665">
        <v>0</v>
      </c>
      <c r="G42" s="665">
        <v>0</v>
      </c>
      <c r="H42" s="664" t="s">
        <v>1167</v>
      </c>
      <c r="I42" s="664" t="s">
        <v>1168</v>
      </c>
      <c r="J42" s="664" t="s">
        <v>1169</v>
      </c>
      <c r="K42" s="664" t="s">
        <v>1170</v>
      </c>
      <c r="L42" s="671" t="s">
        <v>66</v>
      </c>
      <c r="M42" s="672">
        <v>44210</v>
      </c>
      <c r="N42" s="671"/>
      <c r="O42" s="665">
        <v>1</v>
      </c>
      <c r="P42" s="664" t="s">
        <v>90</v>
      </c>
      <c r="Q42" s="664" t="s">
        <v>1108</v>
      </c>
      <c r="R42" s="664" t="s">
        <v>1109</v>
      </c>
      <c r="S42" s="671" t="s">
        <v>65</v>
      </c>
      <c r="T42" s="664" t="s">
        <v>1171</v>
      </c>
    </row>
    <row r="43" spans="2:20">
      <c r="B43" s="664" t="s">
        <v>1172</v>
      </c>
      <c r="C43" s="664" t="s">
        <v>613</v>
      </c>
      <c r="D43" s="665">
        <v>36</v>
      </c>
      <c r="E43" s="665">
        <v>41</v>
      </c>
      <c r="F43" s="665">
        <v>0</v>
      </c>
      <c r="G43" s="665">
        <v>0</v>
      </c>
      <c r="H43" s="664" t="s">
        <v>1127</v>
      </c>
      <c r="I43" s="664" t="s">
        <v>1128</v>
      </c>
      <c r="J43" s="664" t="s">
        <v>615</v>
      </c>
      <c r="K43" s="664" t="s">
        <v>1173</v>
      </c>
      <c r="L43" s="671" t="s">
        <v>66</v>
      </c>
      <c r="M43" s="672">
        <v>44821</v>
      </c>
      <c r="N43" s="671"/>
      <c r="O43" s="665">
        <v>1</v>
      </c>
      <c r="P43" s="664" t="s">
        <v>90</v>
      </c>
      <c r="Q43" s="664" t="s">
        <v>1108</v>
      </c>
      <c r="R43" s="664" t="s">
        <v>1109</v>
      </c>
      <c r="S43" s="671" t="s">
        <v>65</v>
      </c>
      <c r="T43" s="671"/>
    </row>
    <row r="44" spans="2:20">
      <c r="B44" s="664" t="s">
        <v>1174</v>
      </c>
      <c r="C44" s="664" t="s">
        <v>912</v>
      </c>
      <c r="D44" s="665">
        <v>175</v>
      </c>
      <c r="E44" s="665">
        <v>180</v>
      </c>
      <c r="F44" s="665">
        <v>0</v>
      </c>
      <c r="G44" s="665">
        <v>0</v>
      </c>
      <c r="H44" s="664" t="s">
        <v>43</v>
      </c>
      <c r="I44" s="664" t="s">
        <v>52</v>
      </c>
      <c r="J44" s="664" t="s">
        <v>1111</v>
      </c>
      <c r="K44" s="664" t="s">
        <v>1112</v>
      </c>
      <c r="L44" s="671" t="s">
        <v>66</v>
      </c>
      <c r="M44" s="672">
        <v>44821</v>
      </c>
      <c r="N44" s="671"/>
      <c r="O44" s="665">
        <v>2</v>
      </c>
      <c r="P44" s="664" t="s">
        <v>90</v>
      </c>
      <c r="Q44" s="664" t="s">
        <v>1108</v>
      </c>
      <c r="R44" s="664" t="s">
        <v>1109</v>
      </c>
      <c r="S44" s="671" t="s">
        <v>65</v>
      </c>
      <c r="T44" s="664" t="s">
        <v>1113</v>
      </c>
    </row>
    <row r="45" spans="2:20">
      <c r="B45" s="664" t="s">
        <v>678</v>
      </c>
      <c r="C45" s="664" t="s">
        <v>678</v>
      </c>
      <c r="D45" s="665">
        <v>112</v>
      </c>
      <c r="E45" s="665">
        <v>122</v>
      </c>
      <c r="F45" s="665">
        <v>0</v>
      </c>
      <c r="G45" s="665">
        <v>0</v>
      </c>
      <c r="H45" s="664" t="s">
        <v>1124</v>
      </c>
      <c r="I45" s="664" t="s">
        <v>1124</v>
      </c>
      <c r="J45" s="664" t="s">
        <v>1175</v>
      </c>
      <c r="K45" s="664" t="s">
        <v>1176</v>
      </c>
      <c r="L45" s="671" t="s">
        <v>66</v>
      </c>
      <c r="M45" s="672">
        <v>44821</v>
      </c>
      <c r="N45" s="671"/>
      <c r="O45" s="665">
        <v>1</v>
      </c>
      <c r="P45" s="664" t="s">
        <v>263</v>
      </c>
      <c r="Q45" s="664" t="s">
        <v>1108</v>
      </c>
      <c r="R45" s="664" t="s">
        <v>1136</v>
      </c>
      <c r="S45" s="671" t="s">
        <v>65</v>
      </c>
      <c r="T45" s="664" t="s">
        <v>1177</v>
      </c>
    </row>
    <row r="46" spans="2:20">
      <c r="B46" s="664" t="s">
        <v>678</v>
      </c>
      <c r="C46" s="664" t="s">
        <v>678</v>
      </c>
      <c r="D46" s="665">
        <v>102</v>
      </c>
      <c r="E46" s="665">
        <v>112</v>
      </c>
      <c r="F46" s="665">
        <v>0</v>
      </c>
      <c r="G46" s="665">
        <v>0</v>
      </c>
      <c r="H46" s="664" t="s">
        <v>1124</v>
      </c>
      <c r="I46" s="664" t="s">
        <v>1124</v>
      </c>
      <c r="J46" s="664" t="s">
        <v>1175</v>
      </c>
      <c r="K46" s="664" t="s">
        <v>1176</v>
      </c>
      <c r="L46" s="671" t="s">
        <v>66</v>
      </c>
      <c r="M46" s="672">
        <v>44821</v>
      </c>
      <c r="N46" s="671"/>
      <c r="O46" s="665">
        <v>1</v>
      </c>
      <c r="P46" s="664" t="s">
        <v>1121</v>
      </c>
      <c r="Q46" s="664" t="s">
        <v>1108</v>
      </c>
      <c r="R46" s="664" t="s">
        <v>1136</v>
      </c>
      <c r="S46" s="671" t="s">
        <v>65</v>
      </c>
      <c r="T46" s="664" t="s">
        <v>1177</v>
      </c>
    </row>
    <row r="47" spans="2:20">
      <c r="B47" s="664" t="s">
        <v>678</v>
      </c>
      <c r="C47" s="664" t="s">
        <v>678</v>
      </c>
      <c r="D47" s="665">
        <v>102</v>
      </c>
      <c r="E47" s="665">
        <v>112</v>
      </c>
      <c r="F47" s="665">
        <v>0</v>
      </c>
      <c r="G47" s="665">
        <v>0</v>
      </c>
      <c r="H47" s="664" t="s">
        <v>1127</v>
      </c>
      <c r="I47" s="664" t="s">
        <v>1124</v>
      </c>
      <c r="J47" s="664" t="s">
        <v>1178</v>
      </c>
      <c r="K47" s="664" t="s">
        <v>1179</v>
      </c>
      <c r="L47" s="671" t="s">
        <v>66</v>
      </c>
      <c r="M47" s="672">
        <v>44821</v>
      </c>
      <c r="N47" s="671"/>
      <c r="O47" s="665">
        <v>1</v>
      </c>
      <c r="P47" s="664" t="s">
        <v>1121</v>
      </c>
      <c r="Q47" s="664" t="s">
        <v>1108</v>
      </c>
      <c r="R47" s="664" t="s">
        <v>1136</v>
      </c>
      <c r="S47" s="671" t="s">
        <v>65</v>
      </c>
      <c r="T47" s="664" t="s">
        <v>1180</v>
      </c>
    </row>
    <row r="48" spans="2:20">
      <c r="B48" s="664" t="s">
        <v>678</v>
      </c>
      <c r="C48" s="664" t="s">
        <v>678</v>
      </c>
      <c r="D48" s="665">
        <v>112</v>
      </c>
      <c r="E48" s="665">
        <v>122</v>
      </c>
      <c r="F48" s="665">
        <v>0</v>
      </c>
      <c r="G48" s="665">
        <v>0</v>
      </c>
      <c r="H48" s="664" t="s">
        <v>1127</v>
      </c>
      <c r="I48" s="664" t="s">
        <v>1124</v>
      </c>
      <c r="J48" s="664" t="s">
        <v>1178</v>
      </c>
      <c r="K48" s="664" t="s">
        <v>1179</v>
      </c>
      <c r="L48" s="671" t="s">
        <v>66</v>
      </c>
      <c r="M48" s="672">
        <v>44821</v>
      </c>
      <c r="N48" s="671"/>
      <c r="O48" s="665">
        <v>1</v>
      </c>
      <c r="P48" s="664" t="s">
        <v>263</v>
      </c>
      <c r="Q48" s="664" t="s">
        <v>1108</v>
      </c>
      <c r="R48" s="664" t="s">
        <v>1136</v>
      </c>
      <c r="S48" s="671" t="s">
        <v>65</v>
      </c>
      <c r="T48" s="664" t="s">
        <v>1177</v>
      </c>
    </row>
    <row r="49" spans="2:20">
      <c r="B49" s="664" t="s">
        <v>610</v>
      </c>
      <c r="C49" s="664" t="s">
        <v>610</v>
      </c>
      <c r="D49" s="665">
        <v>5</v>
      </c>
      <c r="E49" s="665">
        <v>10</v>
      </c>
      <c r="F49" s="665">
        <v>0</v>
      </c>
      <c r="G49" s="665">
        <v>0</v>
      </c>
      <c r="H49" s="664" t="s">
        <v>1124</v>
      </c>
      <c r="I49" s="664" t="s">
        <v>1114</v>
      </c>
      <c r="J49" s="664" t="s">
        <v>617</v>
      </c>
      <c r="K49" s="664" t="s">
        <v>618</v>
      </c>
      <c r="L49" s="671" t="s">
        <v>66</v>
      </c>
      <c r="M49" s="672">
        <v>44821</v>
      </c>
      <c r="N49" s="671"/>
      <c r="O49" s="665">
        <v>1</v>
      </c>
      <c r="P49" s="664" t="s">
        <v>70</v>
      </c>
      <c r="Q49" s="664" t="s">
        <v>1108</v>
      </c>
      <c r="R49" s="664" t="s">
        <v>1109</v>
      </c>
      <c r="S49" s="671" t="s">
        <v>65</v>
      </c>
      <c r="T49" s="664" t="s">
        <v>1181</v>
      </c>
    </row>
    <row r="50" spans="2:20">
      <c r="B50" s="664" t="s">
        <v>610</v>
      </c>
      <c r="C50" s="664" t="s">
        <v>610</v>
      </c>
      <c r="D50" s="665">
        <v>15</v>
      </c>
      <c r="E50" s="665">
        <v>20</v>
      </c>
      <c r="F50" s="665">
        <v>0</v>
      </c>
      <c r="G50" s="665">
        <v>0</v>
      </c>
      <c r="H50" s="664" t="s">
        <v>1124</v>
      </c>
      <c r="I50" s="664" t="s">
        <v>1114</v>
      </c>
      <c r="J50" s="664" t="s">
        <v>617</v>
      </c>
      <c r="K50" s="664" t="s">
        <v>618</v>
      </c>
      <c r="L50" s="671" t="s">
        <v>66</v>
      </c>
      <c r="M50" s="672">
        <v>44821</v>
      </c>
      <c r="N50" s="671"/>
      <c r="O50" s="665">
        <v>1</v>
      </c>
      <c r="P50" s="664" t="s">
        <v>67</v>
      </c>
      <c r="Q50" s="664" t="s">
        <v>1108</v>
      </c>
      <c r="R50" s="664" t="s">
        <v>1109</v>
      </c>
      <c r="S50" s="671" t="s">
        <v>65</v>
      </c>
      <c r="T50" s="664" t="s">
        <v>1181</v>
      </c>
    </row>
    <row r="51" spans="2:20">
      <c r="B51" s="664" t="s">
        <v>630</v>
      </c>
      <c r="C51" s="664" t="s">
        <v>630</v>
      </c>
      <c r="D51" s="665">
        <v>275</v>
      </c>
      <c r="E51" s="665">
        <v>285</v>
      </c>
      <c r="F51" s="665">
        <v>0</v>
      </c>
      <c r="G51" s="665">
        <v>0</v>
      </c>
      <c r="H51" s="664" t="s">
        <v>1128</v>
      </c>
      <c r="I51" s="664" t="s">
        <v>52</v>
      </c>
      <c r="J51" s="664" t="s">
        <v>634</v>
      </c>
      <c r="K51" s="664" t="s">
        <v>1182</v>
      </c>
      <c r="L51" s="671" t="s">
        <v>66</v>
      </c>
      <c r="M51" s="672">
        <v>44821</v>
      </c>
      <c r="N51" s="671"/>
      <c r="O51" s="665">
        <v>1</v>
      </c>
      <c r="P51" s="664" t="s">
        <v>90</v>
      </c>
      <c r="Q51" s="664" t="s">
        <v>1130</v>
      </c>
      <c r="R51" s="671"/>
      <c r="S51" s="671" t="s">
        <v>65</v>
      </c>
      <c r="T51" s="664" t="s">
        <v>3062</v>
      </c>
    </row>
    <row r="52" spans="2:20">
      <c r="B52" s="664" t="s">
        <v>1183</v>
      </c>
      <c r="C52" s="664" t="s">
        <v>609</v>
      </c>
      <c r="D52" s="665">
        <v>3</v>
      </c>
      <c r="E52" s="665">
        <v>8</v>
      </c>
      <c r="F52" s="665">
        <v>0</v>
      </c>
      <c r="G52" s="665">
        <v>0</v>
      </c>
      <c r="H52" s="664" t="s">
        <v>1127</v>
      </c>
      <c r="I52" s="664" t="s">
        <v>1128</v>
      </c>
      <c r="J52" s="664" t="s">
        <v>615</v>
      </c>
      <c r="K52" s="664" t="s">
        <v>1153</v>
      </c>
      <c r="L52" s="671" t="s">
        <v>66</v>
      </c>
      <c r="M52" s="672">
        <v>44821</v>
      </c>
      <c r="N52" s="671"/>
      <c r="O52" s="665">
        <v>1</v>
      </c>
      <c r="P52" s="664" t="s">
        <v>90</v>
      </c>
      <c r="Q52" s="664" t="s">
        <v>1108</v>
      </c>
      <c r="R52" s="664" t="s">
        <v>1109</v>
      </c>
      <c r="S52" s="671" t="s">
        <v>65</v>
      </c>
      <c r="T52" s="671"/>
    </row>
    <row r="53" spans="2:20">
      <c r="B53" s="664" t="s">
        <v>1184</v>
      </c>
      <c r="C53" s="664" t="s">
        <v>610</v>
      </c>
      <c r="D53" s="665">
        <v>23</v>
      </c>
      <c r="E53" s="665">
        <v>28</v>
      </c>
      <c r="F53" s="665">
        <v>0</v>
      </c>
      <c r="G53" s="665">
        <v>0</v>
      </c>
      <c r="H53" s="664" t="s">
        <v>1124</v>
      </c>
      <c r="I53" s="664" t="s">
        <v>1114</v>
      </c>
      <c r="J53" s="664" t="s">
        <v>617</v>
      </c>
      <c r="K53" s="664" t="s">
        <v>1185</v>
      </c>
      <c r="L53" s="671" t="s">
        <v>66</v>
      </c>
      <c r="M53" s="672">
        <v>44821</v>
      </c>
      <c r="N53" s="671"/>
      <c r="O53" s="665">
        <v>1</v>
      </c>
      <c r="P53" s="664" t="s">
        <v>90</v>
      </c>
      <c r="Q53" s="664" t="s">
        <v>1108</v>
      </c>
      <c r="R53" s="664" t="s">
        <v>1109</v>
      </c>
      <c r="S53" s="671" t="s">
        <v>65</v>
      </c>
      <c r="T53" s="671"/>
    </row>
    <row r="54" spans="2:20">
      <c r="B54" s="664" t="s">
        <v>1186</v>
      </c>
      <c r="C54" s="664" t="s">
        <v>990</v>
      </c>
      <c r="D54" s="665">
        <v>259</v>
      </c>
      <c r="E54" s="665">
        <v>289</v>
      </c>
      <c r="F54" s="665">
        <v>20</v>
      </c>
      <c r="G54" s="665">
        <v>22</v>
      </c>
      <c r="H54" s="664" t="s">
        <v>1158</v>
      </c>
      <c r="I54" s="664" t="s">
        <v>1159</v>
      </c>
      <c r="J54" s="664" t="s">
        <v>1160</v>
      </c>
      <c r="K54" s="664" t="s">
        <v>1161</v>
      </c>
      <c r="L54" s="671" t="s">
        <v>66</v>
      </c>
      <c r="M54" s="672">
        <v>44818</v>
      </c>
      <c r="N54" s="671"/>
      <c r="O54" s="665">
        <v>2</v>
      </c>
      <c r="P54" s="664" t="s">
        <v>90</v>
      </c>
      <c r="Q54" s="664" t="s">
        <v>1108</v>
      </c>
      <c r="R54" s="664" t="s">
        <v>1136</v>
      </c>
      <c r="S54" s="671" t="s">
        <v>65</v>
      </c>
      <c r="T54" s="664" t="s">
        <v>1187</v>
      </c>
    </row>
    <row r="55" spans="2:20">
      <c r="B55" s="664" t="s">
        <v>1188</v>
      </c>
      <c r="C55" s="664" t="s">
        <v>882</v>
      </c>
      <c r="D55" s="665">
        <v>64</v>
      </c>
      <c r="E55" s="665">
        <v>69</v>
      </c>
      <c r="F55" s="665">
        <v>0</v>
      </c>
      <c r="G55" s="665">
        <v>0</v>
      </c>
      <c r="H55" s="664" t="s">
        <v>1124</v>
      </c>
      <c r="I55" s="664" t="s">
        <v>1114</v>
      </c>
      <c r="J55" s="664" t="s">
        <v>313</v>
      </c>
      <c r="K55" s="664" t="s">
        <v>1145</v>
      </c>
      <c r="L55" s="671" t="s">
        <v>66</v>
      </c>
      <c r="M55" s="672">
        <v>44821</v>
      </c>
      <c r="N55" s="671"/>
      <c r="O55" s="665">
        <v>1</v>
      </c>
      <c r="P55" s="664" t="s">
        <v>90</v>
      </c>
      <c r="Q55" s="664" t="s">
        <v>1108</v>
      </c>
      <c r="R55" s="664" t="s">
        <v>1109</v>
      </c>
      <c r="S55" s="671" t="s">
        <v>65</v>
      </c>
      <c r="T55" s="671"/>
    </row>
    <row r="56" spans="2:20">
      <c r="B56" s="664" t="s">
        <v>867</v>
      </c>
      <c r="C56" s="664" t="s">
        <v>865</v>
      </c>
      <c r="D56" s="665">
        <v>35</v>
      </c>
      <c r="E56" s="665">
        <v>40</v>
      </c>
      <c r="F56" s="665">
        <v>0</v>
      </c>
      <c r="G56" s="665">
        <v>0</v>
      </c>
      <c r="H56" s="664" t="s">
        <v>1140</v>
      </c>
      <c r="I56" s="664" t="s">
        <v>1141</v>
      </c>
      <c r="J56" s="664" t="s">
        <v>1142</v>
      </c>
      <c r="K56" s="664" t="s">
        <v>1153</v>
      </c>
      <c r="L56" s="671" t="s">
        <v>66</v>
      </c>
      <c r="M56" s="672">
        <v>44821</v>
      </c>
      <c r="N56" s="671"/>
      <c r="O56" s="665">
        <v>1</v>
      </c>
      <c r="P56" s="664" t="s">
        <v>90</v>
      </c>
      <c r="Q56" s="664" t="s">
        <v>1108</v>
      </c>
      <c r="R56" s="664" t="s">
        <v>1109</v>
      </c>
      <c r="S56" s="671" t="s">
        <v>65</v>
      </c>
      <c r="T56" s="664" t="s">
        <v>1113</v>
      </c>
    </row>
    <row r="57" spans="2:20">
      <c r="B57" s="664" t="s">
        <v>641</v>
      </c>
      <c r="C57" s="664" t="s">
        <v>640</v>
      </c>
      <c r="D57" s="665">
        <v>23</v>
      </c>
      <c r="E57" s="665">
        <v>33</v>
      </c>
      <c r="F57" s="665">
        <v>0</v>
      </c>
      <c r="G57" s="665">
        <v>0</v>
      </c>
      <c r="H57" s="664" t="s">
        <v>1756</v>
      </c>
      <c r="I57" s="664" t="s">
        <v>1118</v>
      </c>
      <c r="J57" s="664" t="s">
        <v>3096</v>
      </c>
      <c r="K57" s="664" t="s">
        <v>1173</v>
      </c>
      <c r="L57" s="671" t="s">
        <v>66</v>
      </c>
      <c r="M57" s="672">
        <v>44821</v>
      </c>
      <c r="N57" s="671"/>
      <c r="O57" s="665">
        <v>1</v>
      </c>
      <c r="P57" s="664" t="s">
        <v>90</v>
      </c>
      <c r="Q57" s="664" t="s">
        <v>1108</v>
      </c>
      <c r="R57" s="664" t="s">
        <v>1109</v>
      </c>
      <c r="S57" s="671" t="s">
        <v>65</v>
      </c>
      <c r="T57" s="671"/>
    </row>
    <row r="58" spans="2:20">
      <c r="B58" s="664" t="s">
        <v>641</v>
      </c>
      <c r="C58" s="664" t="s">
        <v>641</v>
      </c>
      <c r="D58" s="665">
        <v>-46</v>
      </c>
      <c r="E58" s="665">
        <v>-41</v>
      </c>
      <c r="F58" s="665">
        <v>0</v>
      </c>
      <c r="G58" s="665">
        <v>0</v>
      </c>
      <c r="H58" s="664" t="s">
        <v>1124</v>
      </c>
      <c r="I58" s="664" t="s">
        <v>1114</v>
      </c>
      <c r="J58" s="664" t="s">
        <v>313</v>
      </c>
      <c r="K58" s="664" t="s">
        <v>1145</v>
      </c>
      <c r="L58" s="671" t="s">
        <v>66</v>
      </c>
      <c r="M58" s="672">
        <v>44821</v>
      </c>
      <c r="N58" s="671"/>
      <c r="O58" s="665">
        <v>1</v>
      </c>
      <c r="P58" s="664" t="s">
        <v>90</v>
      </c>
      <c r="Q58" s="664" t="s">
        <v>1108</v>
      </c>
      <c r="R58" s="664" t="s">
        <v>1109</v>
      </c>
      <c r="S58" s="671" t="s">
        <v>65</v>
      </c>
      <c r="T58" s="664" t="s">
        <v>1189</v>
      </c>
    </row>
    <row r="59" spans="2:20">
      <c r="B59" s="664" t="s">
        <v>1190</v>
      </c>
      <c r="C59" s="664" t="s">
        <v>882</v>
      </c>
      <c r="D59" s="665">
        <v>83</v>
      </c>
      <c r="E59" s="665">
        <v>88</v>
      </c>
      <c r="F59" s="665">
        <v>0</v>
      </c>
      <c r="G59" s="665">
        <v>0</v>
      </c>
      <c r="H59" s="664" t="s">
        <v>1124</v>
      </c>
      <c r="I59" s="664" t="s">
        <v>1114</v>
      </c>
      <c r="J59" s="664" t="s">
        <v>313</v>
      </c>
      <c r="K59" s="664" t="s">
        <v>1145</v>
      </c>
      <c r="L59" s="671" t="s">
        <v>66</v>
      </c>
      <c r="M59" s="672">
        <v>44821</v>
      </c>
      <c r="N59" s="671"/>
      <c r="O59" s="665">
        <v>1</v>
      </c>
      <c r="P59" s="664" t="s">
        <v>90</v>
      </c>
      <c r="Q59" s="664" t="s">
        <v>1108</v>
      </c>
      <c r="R59" s="664" t="s">
        <v>1109</v>
      </c>
      <c r="S59" s="671" t="s">
        <v>65</v>
      </c>
      <c r="T59" s="671"/>
    </row>
    <row r="60" spans="2:20">
      <c r="B60" s="664" t="s">
        <v>1191</v>
      </c>
      <c r="C60" s="664" t="s">
        <v>331</v>
      </c>
      <c r="D60" s="665">
        <v>444</v>
      </c>
      <c r="E60" s="665">
        <v>474</v>
      </c>
      <c r="F60" s="665">
        <v>0</v>
      </c>
      <c r="G60" s="665">
        <v>0</v>
      </c>
      <c r="H60" s="664" t="s">
        <v>1114</v>
      </c>
      <c r="I60" s="664" t="s">
        <v>52</v>
      </c>
      <c r="J60" s="664" t="s">
        <v>1192</v>
      </c>
      <c r="K60" s="664" t="s">
        <v>1129</v>
      </c>
      <c r="L60" s="671" t="s">
        <v>66</v>
      </c>
      <c r="M60" s="672">
        <v>44819</v>
      </c>
      <c r="N60" s="671"/>
      <c r="O60" s="665">
        <v>2</v>
      </c>
      <c r="P60" s="664" t="s">
        <v>90</v>
      </c>
      <c r="Q60" s="664" t="s">
        <v>1130</v>
      </c>
      <c r="R60" s="671"/>
      <c r="S60" s="671" t="s">
        <v>65</v>
      </c>
      <c r="T60" s="664" t="s">
        <v>1193</v>
      </c>
    </row>
    <row r="61" spans="2:20">
      <c r="B61" s="664" t="s">
        <v>1194</v>
      </c>
      <c r="C61" s="664" t="s">
        <v>696</v>
      </c>
      <c r="D61" s="665">
        <v>11</v>
      </c>
      <c r="E61" s="665">
        <v>16</v>
      </c>
      <c r="F61" s="665">
        <v>0</v>
      </c>
      <c r="G61" s="665">
        <v>0</v>
      </c>
      <c r="H61" s="664" t="s">
        <v>1147</v>
      </c>
      <c r="I61" s="664" t="s">
        <v>1148</v>
      </c>
      <c r="J61" s="664" t="s">
        <v>704</v>
      </c>
      <c r="K61" s="664" t="s">
        <v>1145</v>
      </c>
      <c r="L61" s="671" t="s">
        <v>106</v>
      </c>
      <c r="M61" s="672">
        <v>44821</v>
      </c>
      <c r="N61" s="671"/>
      <c r="O61" s="665">
        <v>1</v>
      </c>
      <c r="P61" s="664" t="s">
        <v>70</v>
      </c>
      <c r="Q61" s="664" t="s">
        <v>1108</v>
      </c>
      <c r="R61" s="664" t="s">
        <v>1109</v>
      </c>
      <c r="S61" s="671" t="s">
        <v>65</v>
      </c>
      <c r="T61" s="671"/>
    </row>
    <row r="62" spans="2:20">
      <c r="B62" s="664" t="s">
        <v>1194</v>
      </c>
      <c r="C62" s="664" t="s">
        <v>696</v>
      </c>
      <c r="D62" s="665">
        <v>76</v>
      </c>
      <c r="E62" s="665">
        <v>81</v>
      </c>
      <c r="F62" s="665">
        <v>0</v>
      </c>
      <c r="G62" s="665">
        <v>0</v>
      </c>
      <c r="H62" s="664" t="s">
        <v>1147</v>
      </c>
      <c r="I62" s="664" t="s">
        <v>1148</v>
      </c>
      <c r="J62" s="664" t="s">
        <v>704</v>
      </c>
      <c r="K62" s="664" t="s">
        <v>1145</v>
      </c>
      <c r="L62" s="671" t="s">
        <v>122</v>
      </c>
      <c r="M62" s="672">
        <v>44821</v>
      </c>
      <c r="N62" s="671"/>
      <c r="O62" s="665">
        <v>1</v>
      </c>
      <c r="P62" s="664" t="s">
        <v>67</v>
      </c>
      <c r="Q62" s="664" t="s">
        <v>1108</v>
      </c>
      <c r="R62" s="664" t="s">
        <v>1109</v>
      </c>
      <c r="S62" s="671" t="s">
        <v>65</v>
      </c>
      <c r="T62" s="671"/>
    </row>
    <row r="63" spans="2:20">
      <c r="B63" s="664" t="s">
        <v>1194</v>
      </c>
      <c r="C63" s="664" t="s">
        <v>696</v>
      </c>
      <c r="D63" s="665">
        <v>36</v>
      </c>
      <c r="E63" s="665">
        <v>41</v>
      </c>
      <c r="F63" s="665">
        <v>0</v>
      </c>
      <c r="G63" s="665">
        <v>0</v>
      </c>
      <c r="H63" s="664" t="s">
        <v>1147</v>
      </c>
      <c r="I63" s="664" t="s">
        <v>1148</v>
      </c>
      <c r="J63" s="664" t="s">
        <v>704</v>
      </c>
      <c r="K63" s="664" t="s">
        <v>1145</v>
      </c>
      <c r="L63" s="671" t="s">
        <v>106</v>
      </c>
      <c r="M63" s="672">
        <v>44821</v>
      </c>
      <c r="N63" s="671"/>
      <c r="O63" s="665">
        <v>1</v>
      </c>
      <c r="P63" s="664" t="s">
        <v>67</v>
      </c>
      <c r="Q63" s="664" t="s">
        <v>1108</v>
      </c>
      <c r="R63" s="664" t="s">
        <v>1109</v>
      </c>
      <c r="S63" s="671" t="s">
        <v>65</v>
      </c>
      <c r="T63" s="671"/>
    </row>
    <row r="64" spans="2:20">
      <c r="B64" s="664" t="s">
        <v>1194</v>
      </c>
      <c r="C64" s="664" t="s">
        <v>696</v>
      </c>
      <c r="D64" s="665">
        <v>51</v>
      </c>
      <c r="E64" s="665">
        <v>56</v>
      </c>
      <c r="F64" s="665">
        <v>0</v>
      </c>
      <c r="G64" s="665">
        <v>0</v>
      </c>
      <c r="H64" s="664" t="s">
        <v>1147</v>
      </c>
      <c r="I64" s="664" t="s">
        <v>1148</v>
      </c>
      <c r="J64" s="664" t="s">
        <v>704</v>
      </c>
      <c r="K64" s="664" t="s">
        <v>1145</v>
      </c>
      <c r="L64" s="671" t="s">
        <v>122</v>
      </c>
      <c r="M64" s="672">
        <v>44821</v>
      </c>
      <c r="N64" s="671"/>
      <c r="O64" s="665">
        <v>1</v>
      </c>
      <c r="P64" s="664" t="s">
        <v>70</v>
      </c>
      <c r="Q64" s="664" t="s">
        <v>1108</v>
      </c>
      <c r="R64" s="664" t="s">
        <v>1109</v>
      </c>
      <c r="S64" s="671" t="s">
        <v>65</v>
      </c>
      <c r="T64" s="671"/>
    </row>
    <row r="65" spans="2:20">
      <c r="B65" s="664" t="s">
        <v>1195</v>
      </c>
      <c r="C65" s="664" t="s">
        <v>630</v>
      </c>
      <c r="D65" s="665">
        <v>398</v>
      </c>
      <c r="E65" s="665">
        <v>408</v>
      </c>
      <c r="F65" s="665">
        <v>0</v>
      </c>
      <c r="G65" s="665">
        <v>0</v>
      </c>
      <c r="H65" s="664" t="s">
        <v>1128</v>
      </c>
      <c r="I65" s="664" t="s">
        <v>52</v>
      </c>
      <c r="J65" s="664" t="s">
        <v>634</v>
      </c>
      <c r="K65" s="664" t="s">
        <v>1155</v>
      </c>
      <c r="L65" s="671" t="s">
        <v>66</v>
      </c>
      <c r="M65" s="672">
        <v>44821</v>
      </c>
      <c r="N65" s="671"/>
      <c r="O65" s="665">
        <v>2</v>
      </c>
      <c r="P65" s="664" t="s">
        <v>90</v>
      </c>
      <c r="Q65" s="664" t="s">
        <v>1130</v>
      </c>
      <c r="R65" s="671"/>
      <c r="S65" s="671" t="s">
        <v>65</v>
      </c>
      <c r="T65" s="664" t="s">
        <v>1196</v>
      </c>
    </row>
    <row r="66" spans="2:20">
      <c r="B66" s="664" t="s">
        <v>1197</v>
      </c>
      <c r="C66" s="664" t="s">
        <v>882</v>
      </c>
      <c r="D66" s="665">
        <v>74</v>
      </c>
      <c r="E66" s="665">
        <v>79</v>
      </c>
      <c r="F66" s="665">
        <v>0</v>
      </c>
      <c r="G66" s="665">
        <v>0</v>
      </c>
      <c r="H66" s="664" t="s">
        <v>1124</v>
      </c>
      <c r="I66" s="664" t="s">
        <v>1114</v>
      </c>
      <c r="J66" s="664" t="s">
        <v>313</v>
      </c>
      <c r="K66" s="664" t="s">
        <v>1145</v>
      </c>
      <c r="L66" s="671" t="s">
        <v>66</v>
      </c>
      <c r="M66" s="672">
        <v>44821</v>
      </c>
      <c r="N66" s="671"/>
      <c r="O66" s="665">
        <v>1</v>
      </c>
      <c r="P66" s="664" t="s">
        <v>90</v>
      </c>
      <c r="Q66" s="664" t="s">
        <v>1108</v>
      </c>
      <c r="R66" s="664" t="s">
        <v>1109</v>
      </c>
      <c r="S66" s="671" t="s">
        <v>65</v>
      </c>
      <c r="T66" s="671"/>
    </row>
    <row r="67" spans="2:20">
      <c r="B67" s="664" t="s">
        <v>1198</v>
      </c>
      <c r="C67" s="664" t="s">
        <v>710</v>
      </c>
      <c r="D67" s="665">
        <v>65</v>
      </c>
      <c r="E67" s="665">
        <v>70</v>
      </c>
      <c r="F67" s="665">
        <v>0</v>
      </c>
      <c r="G67" s="665">
        <v>0</v>
      </c>
      <c r="H67" s="664" t="s">
        <v>1128</v>
      </c>
      <c r="I67" s="664" t="s">
        <v>52</v>
      </c>
      <c r="J67" s="664" t="s">
        <v>513</v>
      </c>
      <c r="K67" s="664" t="s">
        <v>1145</v>
      </c>
      <c r="L67" s="671" t="s">
        <v>106</v>
      </c>
      <c r="M67" s="672">
        <v>44821</v>
      </c>
      <c r="N67" s="671"/>
      <c r="O67" s="665">
        <v>1</v>
      </c>
      <c r="P67" s="664" t="s">
        <v>70</v>
      </c>
      <c r="Q67" s="664" t="s">
        <v>1108</v>
      </c>
      <c r="R67" s="664" t="s">
        <v>1109</v>
      </c>
      <c r="S67" s="671" t="s">
        <v>65</v>
      </c>
      <c r="T67" s="664" t="s">
        <v>1149</v>
      </c>
    </row>
    <row r="68" spans="2:20">
      <c r="B68" s="664" t="s">
        <v>1198</v>
      </c>
      <c r="C68" s="664" t="s">
        <v>710</v>
      </c>
      <c r="D68" s="665">
        <v>105</v>
      </c>
      <c r="E68" s="665">
        <v>110</v>
      </c>
      <c r="F68" s="665">
        <v>0</v>
      </c>
      <c r="G68" s="665">
        <v>0</v>
      </c>
      <c r="H68" s="664" t="s">
        <v>1128</v>
      </c>
      <c r="I68" s="664" t="s">
        <v>52</v>
      </c>
      <c r="J68" s="664" t="s">
        <v>513</v>
      </c>
      <c r="K68" s="664" t="s">
        <v>1145</v>
      </c>
      <c r="L68" s="671" t="s">
        <v>122</v>
      </c>
      <c r="M68" s="672">
        <v>44821</v>
      </c>
      <c r="N68" s="671"/>
      <c r="O68" s="665">
        <v>1</v>
      </c>
      <c r="P68" s="664" t="s">
        <v>70</v>
      </c>
      <c r="Q68" s="664" t="s">
        <v>1108</v>
      </c>
      <c r="R68" s="664" t="s">
        <v>1109</v>
      </c>
      <c r="S68" s="671" t="s">
        <v>65</v>
      </c>
      <c r="T68" s="664" t="s">
        <v>1149</v>
      </c>
    </row>
    <row r="69" spans="2:20">
      <c r="B69" s="664" t="s">
        <v>1198</v>
      </c>
      <c r="C69" s="664" t="s">
        <v>710</v>
      </c>
      <c r="D69" s="665">
        <v>130</v>
      </c>
      <c r="E69" s="665">
        <v>135</v>
      </c>
      <c r="F69" s="665">
        <v>0</v>
      </c>
      <c r="G69" s="665">
        <v>0</v>
      </c>
      <c r="H69" s="664" t="s">
        <v>1128</v>
      </c>
      <c r="I69" s="664" t="s">
        <v>52</v>
      </c>
      <c r="J69" s="664" t="s">
        <v>513</v>
      </c>
      <c r="K69" s="664" t="s">
        <v>1145</v>
      </c>
      <c r="L69" s="671" t="s">
        <v>122</v>
      </c>
      <c r="M69" s="672">
        <v>44821</v>
      </c>
      <c r="N69" s="671"/>
      <c r="O69" s="665">
        <v>1</v>
      </c>
      <c r="P69" s="664" t="s">
        <v>67</v>
      </c>
      <c r="Q69" s="664" t="s">
        <v>1108</v>
      </c>
      <c r="R69" s="664" t="s">
        <v>1109</v>
      </c>
      <c r="S69" s="671" t="s">
        <v>65</v>
      </c>
      <c r="T69" s="664" t="s">
        <v>1199</v>
      </c>
    </row>
    <row r="70" spans="2:20">
      <c r="B70" s="664" t="s">
        <v>1198</v>
      </c>
      <c r="C70" s="664" t="s">
        <v>710</v>
      </c>
      <c r="D70" s="665">
        <v>90</v>
      </c>
      <c r="E70" s="665">
        <v>95</v>
      </c>
      <c r="F70" s="665">
        <v>0</v>
      </c>
      <c r="G70" s="665">
        <v>0</v>
      </c>
      <c r="H70" s="664" t="s">
        <v>1128</v>
      </c>
      <c r="I70" s="664" t="s">
        <v>52</v>
      </c>
      <c r="J70" s="664" t="s">
        <v>513</v>
      </c>
      <c r="K70" s="664" t="s">
        <v>1145</v>
      </c>
      <c r="L70" s="671" t="s">
        <v>106</v>
      </c>
      <c r="M70" s="672">
        <v>44821</v>
      </c>
      <c r="N70" s="671"/>
      <c r="O70" s="665">
        <v>1</v>
      </c>
      <c r="P70" s="664" t="s">
        <v>67</v>
      </c>
      <c r="Q70" s="664" t="s">
        <v>1108</v>
      </c>
      <c r="R70" s="664" t="s">
        <v>1109</v>
      </c>
      <c r="S70" s="671" t="s">
        <v>65</v>
      </c>
      <c r="T70" s="664" t="s">
        <v>1199</v>
      </c>
    </row>
    <row r="71" spans="2:20">
      <c r="B71" s="664" t="s">
        <v>1200</v>
      </c>
      <c r="C71" s="664" t="s">
        <v>973</v>
      </c>
      <c r="D71" s="665">
        <v>146</v>
      </c>
      <c r="E71" s="665">
        <v>156</v>
      </c>
      <c r="F71" s="665">
        <v>30</v>
      </c>
      <c r="G71" s="665">
        <v>0</v>
      </c>
      <c r="H71" s="664" t="s">
        <v>1201</v>
      </c>
      <c r="I71" s="664" t="s">
        <v>1202</v>
      </c>
      <c r="J71" s="664" t="s">
        <v>981</v>
      </c>
      <c r="K71" s="664" t="s">
        <v>1129</v>
      </c>
      <c r="L71" s="671" t="s">
        <v>66</v>
      </c>
      <c r="M71" s="672">
        <v>44818</v>
      </c>
      <c r="N71" s="671"/>
      <c r="O71" s="665">
        <v>1</v>
      </c>
      <c r="P71" s="664" t="s">
        <v>90</v>
      </c>
      <c r="Q71" s="664" t="s">
        <v>1108</v>
      </c>
      <c r="R71" s="664" t="s">
        <v>1136</v>
      </c>
      <c r="S71" s="671" t="s">
        <v>65</v>
      </c>
      <c r="T71" s="664" t="s">
        <v>1137</v>
      </c>
    </row>
    <row r="72" spans="2:20">
      <c r="B72" s="664" t="s">
        <v>858</v>
      </c>
      <c r="C72" s="664" t="s">
        <v>858</v>
      </c>
      <c r="D72" s="665">
        <v>15</v>
      </c>
      <c r="E72" s="665">
        <v>20</v>
      </c>
      <c r="F72" s="665">
        <v>0</v>
      </c>
      <c r="G72" s="665">
        <v>0</v>
      </c>
      <c r="H72" s="664" t="s">
        <v>1127</v>
      </c>
      <c r="I72" s="664" t="s">
        <v>1128</v>
      </c>
      <c r="J72" s="664" t="s">
        <v>313</v>
      </c>
      <c r="K72" s="664" t="s">
        <v>671</v>
      </c>
      <c r="L72" s="671" t="s">
        <v>66</v>
      </c>
      <c r="M72" s="672">
        <v>44821</v>
      </c>
      <c r="N72" s="671"/>
      <c r="O72" s="665">
        <v>1</v>
      </c>
      <c r="P72" s="664" t="s">
        <v>491</v>
      </c>
      <c r="Q72" s="664" t="s">
        <v>1108</v>
      </c>
      <c r="R72" s="664" t="s">
        <v>1109</v>
      </c>
      <c r="S72" s="671" t="s">
        <v>65</v>
      </c>
      <c r="T72" s="664" t="s">
        <v>1203</v>
      </c>
    </row>
    <row r="73" spans="2:20">
      <c r="B73" s="664" t="s">
        <v>858</v>
      </c>
      <c r="C73" s="664" t="s">
        <v>858</v>
      </c>
      <c r="D73" s="665">
        <v>10</v>
      </c>
      <c r="E73" s="665">
        <v>15</v>
      </c>
      <c r="F73" s="665">
        <v>0</v>
      </c>
      <c r="G73" s="665">
        <v>0</v>
      </c>
      <c r="H73" s="664" t="s">
        <v>1127</v>
      </c>
      <c r="I73" s="664" t="s">
        <v>1128</v>
      </c>
      <c r="J73" s="664" t="s">
        <v>313</v>
      </c>
      <c r="K73" s="664" t="s">
        <v>671</v>
      </c>
      <c r="L73" s="671" t="s">
        <v>66</v>
      </c>
      <c r="M73" s="672">
        <v>44821</v>
      </c>
      <c r="N73" s="671"/>
      <c r="O73" s="665">
        <v>1</v>
      </c>
      <c r="P73" s="664" t="s">
        <v>70</v>
      </c>
      <c r="Q73" s="664" t="s">
        <v>1108</v>
      </c>
      <c r="R73" s="664" t="s">
        <v>1109</v>
      </c>
      <c r="S73" s="671" t="s">
        <v>65</v>
      </c>
      <c r="T73" s="664" t="s">
        <v>1203</v>
      </c>
    </row>
    <row r="74" spans="2:20">
      <c r="B74" s="664" t="s">
        <v>858</v>
      </c>
      <c r="C74" s="664" t="s">
        <v>858</v>
      </c>
      <c r="D74" s="665">
        <v>20</v>
      </c>
      <c r="E74" s="665">
        <v>25</v>
      </c>
      <c r="F74" s="665">
        <v>0</v>
      </c>
      <c r="G74" s="665">
        <v>0</v>
      </c>
      <c r="H74" s="664" t="s">
        <v>1127</v>
      </c>
      <c r="I74" s="664" t="s">
        <v>1128</v>
      </c>
      <c r="J74" s="664" t="s">
        <v>313</v>
      </c>
      <c r="K74" s="664" t="s">
        <v>671</v>
      </c>
      <c r="L74" s="671" t="s">
        <v>66</v>
      </c>
      <c r="M74" s="672">
        <v>44821</v>
      </c>
      <c r="N74" s="671"/>
      <c r="O74" s="665">
        <v>1</v>
      </c>
      <c r="P74" s="664" t="s">
        <v>263</v>
      </c>
      <c r="Q74" s="664" t="s">
        <v>1108</v>
      </c>
      <c r="R74" s="664" t="s">
        <v>1109</v>
      </c>
      <c r="S74" s="671" t="s">
        <v>65</v>
      </c>
      <c r="T74" s="664" t="s">
        <v>1203</v>
      </c>
    </row>
    <row r="75" spans="2:20">
      <c r="B75" s="664" t="s">
        <v>225</v>
      </c>
      <c r="C75" s="664" t="s">
        <v>225</v>
      </c>
      <c r="D75" s="665">
        <v>330</v>
      </c>
      <c r="E75" s="665">
        <v>335</v>
      </c>
      <c r="F75" s="665">
        <v>0</v>
      </c>
      <c r="G75" s="665">
        <v>0</v>
      </c>
      <c r="H75" s="664" t="s">
        <v>1114</v>
      </c>
      <c r="I75" s="664" t="s">
        <v>52</v>
      </c>
      <c r="J75" s="664" t="s">
        <v>364</v>
      </c>
      <c r="K75" s="664" t="s">
        <v>1173</v>
      </c>
      <c r="L75" s="671" t="s">
        <v>66</v>
      </c>
      <c r="M75" s="672">
        <v>44795</v>
      </c>
      <c r="N75" s="671"/>
      <c r="O75" s="665">
        <v>1</v>
      </c>
      <c r="P75" s="664" t="s">
        <v>90</v>
      </c>
      <c r="Q75" s="664" t="s">
        <v>1130</v>
      </c>
      <c r="R75" s="671"/>
      <c r="S75" s="671" t="s">
        <v>65</v>
      </c>
      <c r="T75" s="664" t="s">
        <v>1204</v>
      </c>
    </row>
    <row r="76" spans="2:20">
      <c r="B76" s="664" t="s">
        <v>1205</v>
      </c>
      <c r="C76" s="664" t="s">
        <v>184</v>
      </c>
      <c r="D76" s="665">
        <v>375</v>
      </c>
      <c r="E76" s="665">
        <v>380</v>
      </c>
      <c r="F76" s="665">
        <v>0</v>
      </c>
      <c r="G76" s="665">
        <v>0</v>
      </c>
      <c r="H76" s="664" t="s">
        <v>1124</v>
      </c>
      <c r="I76" s="664" t="s">
        <v>1114</v>
      </c>
      <c r="J76" s="664" t="s">
        <v>167</v>
      </c>
      <c r="K76" s="664" t="s">
        <v>1161</v>
      </c>
      <c r="L76" s="671" t="s">
        <v>66</v>
      </c>
      <c r="M76" s="672">
        <v>44758</v>
      </c>
      <c r="N76" s="671"/>
      <c r="O76" s="665">
        <v>1</v>
      </c>
      <c r="P76" s="664" t="s">
        <v>90</v>
      </c>
      <c r="Q76" s="664" t="s">
        <v>1130</v>
      </c>
      <c r="R76" s="671"/>
      <c r="S76" s="671" t="s">
        <v>65</v>
      </c>
      <c r="T76" s="671"/>
    </row>
    <row r="77" spans="2:20">
      <c r="B77" s="664" t="s">
        <v>506</v>
      </c>
      <c r="C77" s="664" t="s">
        <v>490</v>
      </c>
      <c r="D77" s="665">
        <v>41</v>
      </c>
      <c r="E77" s="665">
        <v>61</v>
      </c>
      <c r="F77" s="665">
        <v>0</v>
      </c>
      <c r="G77" s="665">
        <v>0</v>
      </c>
      <c r="H77" s="664" t="s">
        <v>1104</v>
      </c>
      <c r="I77" s="664" t="s">
        <v>1105</v>
      </c>
      <c r="J77" s="664" t="s">
        <v>494</v>
      </c>
      <c r="K77" s="664" t="s">
        <v>1206</v>
      </c>
      <c r="L77" s="671" t="s">
        <v>66</v>
      </c>
      <c r="M77" s="672">
        <v>44823</v>
      </c>
      <c r="N77" s="671"/>
      <c r="O77" s="665">
        <v>1</v>
      </c>
      <c r="P77" s="664" t="s">
        <v>90</v>
      </c>
      <c r="Q77" s="664" t="s">
        <v>1108</v>
      </c>
      <c r="R77" s="664" t="s">
        <v>1109</v>
      </c>
      <c r="S77" s="671" t="s">
        <v>65</v>
      </c>
      <c r="T77" s="671"/>
    </row>
    <row r="78" spans="2:20">
      <c r="B78" s="664" t="s">
        <v>506</v>
      </c>
      <c r="C78" s="664" t="s">
        <v>490</v>
      </c>
      <c r="D78" s="665">
        <v>51</v>
      </c>
      <c r="E78" s="665">
        <v>71</v>
      </c>
      <c r="F78" s="665">
        <v>0</v>
      </c>
      <c r="G78" s="665">
        <v>0</v>
      </c>
      <c r="H78" s="664" t="s">
        <v>1104</v>
      </c>
      <c r="I78" s="664" t="s">
        <v>1105</v>
      </c>
      <c r="J78" s="664" t="s">
        <v>494</v>
      </c>
      <c r="K78" s="664" t="s">
        <v>1206</v>
      </c>
      <c r="L78" s="671" t="s">
        <v>66</v>
      </c>
      <c r="M78" s="672">
        <v>44800</v>
      </c>
      <c r="N78" s="672">
        <v>44822</v>
      </c>
      <c r="O78" s="665">
        <v>1</v>
      </c>
      <c r="P78" s="664" t="s">
        <v>90</v>
      </c>
      <c r="Q78" s="664" t="s">
        <v>1108</v>
      </c>
      <c r="R78" s="664" t="s">
        <v>1109</v>
      </c>
      <c r="S78" s="671" t="s">
        <v>65</v>
      </c>
      <c r="T78" s="671"/>
    </row>
    <row r="79" spans="2:20">
      <c r="B79" s="664" t="s">
        <v>506</v>
      </c>
      <c r="C79" s="664" t="s">
        <v>506</v>
      </c>
      <c r="D79" s="665">
        <v>38</v>
      </c>
      <c r="E79" s="665">
        <v>43</v>
      </c>
      <c r="F79" s="665">
        <v>0</v>
      </c>
      <c r="G79" s="665">
        <v>0</v>
      </c>
      <c r="H79" s="664" t="s">
        <v>1207</v>
      </c>
      <c r="I79" s="664" t="s">
        <v>43</v>
      </c>
      <c r="J79" s="664" t="s">
        <v>513</v>
      </c>
      <c r="K79" s="664" t="s">
        <v>1208</v>
      </c>
      <c r="L79" s="671" t="s">
        <v>66</v>
      </c>
      <c r="M79" s="672">
        <v>44823</v>
      </c>
      <c r="N79" s="671"/>
      <c r="O79" s="665">
        <v>1</v>
      </c>
      <c r="P79" s="664" t="s">
        <v>90</v>
      </c>
      <c r="Q79" s="664" t="s">
        <v>1108</v>
      </c>
      <c r="R79" s="664" t="s">
        <v>1109</v>
      </c>
      <c r="S79" s="671" t="s">
        <v>65</v>
      </c>
      <c r="T79" s="664" t="s">
        <v>1209</v>
      </c>
    </row>
    <row r="80" spans="2:20">
      <c r="B80" s="664" t="s">
        <v>506</v>
      </c>
      <c r="C80" s="664" t="s">
        <v>506</v>
      </c>
      <c r="D80" s="665">
        <v>48</v>
      </c>
      <c r="E80" s="665">
        <v>53</v>
      </c>
      <c r="F80" s="665">
        <v>0</v>
      </c>
      <c r="G80" s="665">
        <v>0</v>
      </c>
      <c r="H80" s="664" t="s">
        <v>1207</v>
      </c>
      <c r="I80" s="664" t="s">
        <v>43</v>
      </c>
      <c r="J80" s="664" t="s">
        <v>513</v>
      </c>
      <c r="K80" s="664" t="s">
        <v>1208</v>
      </c>
      <c r="L80" s="671" t="s">
        <v>66</v>
      </c>
      <c r="M80" s="672">
        <v>44814</v>
      </c>
      <c r="N80" s="672">
        <v>44822</v>
      </c>
      <c r="O80" s="665">
        <v>1</v>
      </c>
      <c r="P80" s="664" t="s">
        <v>90</v>
      </c>
      <c r="Q80" s="664" t="s">
        <v>1108</v>
      </c>
      <c r="R80" s="664" t="s">
        <v>1109</v>
      </c>
      <c r="S80" s="671" t="s">
        <v>65</v>
      </c>
      <c r="T80" s="664" t="s">
        <v>1209</v>
      </c>
    </row>
    <row r="81" spans="2:20">
      <c r="B81" s="664" t="s">
        <v>1210</v>
      </c>
      <c r="C81" s="664" t="s">
        <v>912</v>
      </c>
      <c r="D81" s="665">
        <v>196</v>
      </c>
      <c r="E81" s="665">
        <v>201</v>
      </c>
      <c r="F81" s="665">
        <v>0</v>
      </c>
      <c r="G81" s="665">
        <v>0</v>
      </c>
      <c r="H81" s="664" t="s">
        <v>43</v>
      </c>
      <c r="I81" s="664" t="s">
        <v>52</v>
      </c>
      <c r="J81" s="664" t="s">
        <v>1111</v>
      </c>
      <c r="K81" s="664" t="s">
        <v>1112</v>
      </c>
      <c r="L81" s="671" t="s">
        <v>66</v>
      </c>
      <c r="M81" s="672">
        <v>44821</v>
      </c>
      <c r="N81" s="671"/>
      <c r="O81" s="665">
        <v>2</v>
      </c>
      <c r="P81" s="664" t="s">
        <v>90</v>
      </c>
      <c r="Q81" s="664" t="s">
        <v>1108</v>
      </c>
      <c r="R81" s="664" t="s">
        <v>1109</v>
      </c>
      <c r="S81" s="671" t="s">
        <v>65</v>
      </c>
      <c r="T81" s="664" t="s">
        <v>1113</v>
      </c>
    </row>
    <row r="82" spans="2:20">
      <c r="B82" s="664" t="s">
        <v>964</v>
      </c>
      <c r="C82" s="664" t="s">
        <v>973</v>
      </c>
      <c r="D82" s="665">
        <v>76</v>
      </c>
      <c r="E82" s="665">
        <v>86</v>
      </c>
      <c r="F82" s="665">
        <v>30</v>
      </c>
      <c r="G82" s="665">
        <v>0</v>
      </c>
      <c r="H82" s="664" t="s">
        <v>1201</v>
      </c>
      <c r="I82" s="664" t="s">
        <v>1202</v>
      </c>
      <c r="J82" s="664" t="s">
        <v>981</v>
      </c>
      <c r="K82" s="664" t="s">
        <v>1107</v>
      </c>
      <c r="L82" s="671" t="s">
        <v>66</v>
      </c>
      <c r="M82" s="672">
        <v>44818</v>
      </c>
      <c r="N82" s="671"/>
      <c r="O82" s="665">
        <v>1</v>
      </c>
      <c r="P82" s="664" t="s">
        <v>90</v>
      </c>
      <c r="Q82" s="664" t="s">
        <v>1108</v>
      </c>
      <c r="R82" s="664" t="s">
        <v>1136</v>
      </c>
      <c r="S82" s="671" t="s">
        <v>65</v>
      </c>
      <c r="T82" s="664" t="s">
        <v>1137</v>
      </c>
    </row>
    <row r="83" spans="2:20">
      <c r="B83" s="664" t="s">
        <v>597</v>
      </c>
      <c r="C83" s="664" t="s">
        <v>597</v>
      </c>
      <c r="D83" s="665">
        <v>85</v>
      </c>
      <c r="E83" s="665">
        <v>90</v>
      </c>
      <c r="F83" s="665">
        <v>0</v>
      </c>
      <c r="G83" s="665">
        <v>0</v>
      </c>
      <c r="H83" s="664" t="s">
        <v>1128</v>
      </c>
      <c r="I83" s="664" t="s">
        <v>52</v>
      </c>
      <c r="J83" s="664" t="s">
        <v>513</v>
      </c>
      <c r="K83" s="664" t="s">
        <v>602</v>
      </c>
      <c r="L83" s="671" t="s">
        <v>66</v>
      </c>
      <c r="M83" s="672">
        <v>44821</v>
      </c>
      <c r="N83" s="671"/>
      <c r="O83" s="665">
        <v>1</v>
      </c>
      <c r="P83" s="664" t="s">
        <v>263</v>
      </c>
      <c r="Q83" s="664" t="s">
        <v>1108</v>
      </c>
      <c r="R83" s="664" t="s">
        <v>1109</v>
      </c>
      <c r="S83" s="671" t="s">
        <v>65</v>
      </c>
      <c r="T83" s="664" t="s">
        <v>1113</v>
      </c>
    </row>
    <row r="84" spans="2:20">
      <c r="B84" s="664" t="s">
        <v>597</v>
      </c>
      <c r="C84" s="664" t="s">
        <v>597</v>
      </c>
      <c r="D84" s="665">
        <v>70</v>
      </c>
      <c r="E84" s="665">
        <v>75</v>
      </c>
      <c r="F84" s="665">
        <v>0</v>
      </c>
      <c r="G84" s="665">
        <v>0</v>
      </c>
      <c r="H84" s="664" t="s">
        <v>1128</v>
      </c>
      <c r="I84" s="664" t="s">
        <v>52</v>
      </c>
      <c r="J84" s="664" t="s">
        <v>513</v>
      </c>
      <c r="K84" s="664" t="s">
        <v>602</v>
      </c>
      <c r="L84" s="671" t="s">
        <v>66</v>
      </c>
      <c r="M84" s="672">
        <v>44821</v>
      </c>
      <c r="N84" s="671"/>
      <c r="O84" s="665">
        <v>1</v>
      </c>
      <c r="P84" s="664" t="s">
        <v>491</v>
      </c>
      <c r="Q84" s="664" t="s">
        <v>1108</v>
      </c>
      <c r="R84" s="664" t="s">
        <v>1109</v>
      </c>
      <c r="S84" s="671" t="s">
        <v>65</v>
      </c>
      <c r="T84" s="664" t="s">
        <v>1113</v>
      </c>
    </row>
    <row r="85" spans="2:20">
      <c r="B85" s="664" t="s">
        <v>597</v>
      </c>
      <c r="C85" s="664" t="s">
        <v>597</v>
      </c>
      <c r="D85" s="665">
        <v>55</v>
      </c>
      <c r="E85" s="665">
        <v>60</v>
      </c>
      <c r="F85" s="665">
        <v>0</v>
      </c>
      <c r="G85" s="665">
        <v>0</v>
      </c>
      <c r="H85" s="664" t="s">
        <v>1128</v>
      </c>
      <c r="I85" s="664" t="s">
        <v>52</v>
      </c>
      <c r="J85" s="664" t="s">
        <v>513</v>
      </c>
      <c r="K85" s="664" t="s">
        <v>602</v>
      </c>
      <c r="L85" s="671" t="s">
        <v>66</v>
      </c>
      <c r="M85" s="672">
        <v>44821</v>
      </c>
      <c r="N85" s="671"/>
      <c r="O85" s="665">
        <v>1</v>
      </c>
      <c r="P85" s="664" t="s">
        <v>70</v>
      </c>
      <c r="Q85" s="664" t="s">
        <v>1108</v>
      </c>
      <c r="R85" s="664" t="s">
        <v>1109</v>
      </c>
      <c r="S85" s="671" t="s">
        <v>65</v>
      </c>
      <c r="T85" s="664" t="s">
        <v>1113</v>
      </c>
    </row>
    <row r="86" spans="2:20">
      <c r="B86" s="664" t="s">
        <v>935</v>
      </c>
      <c r="C86" s="664" t="s">
        <v>931</v>
      </c>
      <c r="D86" s="665">
        <v>109</v>
      </c>
      <c r="E86" s="665">
        <v>119</v>
      </c>
      <c r="F86" s="665">
        <v>40</v>
      </c>
      <c r="G86" s="665">
        <v>20</v>
      </c>
      <c r="H86" s="664" t="s">
        <v>1158</v>
      </c>
      <c r="I86" s="664" t="s">
        <v>1159</v>
      </c>
      <c r="J86" s="664" t="s">
        <v>938</v>
      </c>
      <c r="K86" s="664" t="s">
        <v>1112</v>
      </c>
      <c r="L86" s="671" t="s">
        <v>66</v>
      </c>
      <c r="M86" s="672">
        <v>44818</v>
      </c>
      <c r="N86" s="671"/>
      <c r="O86" s="665">
        <v>1</v>
      </c>
      <c r="P86" s="664" t="s">
        <v>90</v>
      </c>
      <c r="Q86" s="664" t="s">
        <v>1108</v>
      </c>
      <c r="R86" s="664" t="s">
        <v>1136</v>
      </c>
      <c r="S86" s="671" t="s">
        <v>65</v>
      </c>
      <c r="T86" s="664" t="s">
        <v>1137</v>
      </c>
    </row>
    <row r="87" spans="2:20">
      <c r="B87" s="664" t="s">
        <v>691</v>
      </c>
      <c r="C87" s="664" t="s">
        <v>689</v>
      </c>
      <c r="D87" s="665">
        <v>60</v>
      </c>
      <c r="E87" s="665">
        <v>65</v>
      </c>
      <c r="F87" s="665">
        <v>0</v>
      </c>
      <c r="G87" s="665">
        <v>0</v>
      </c>
      <c r="H87" s="664" t="s">
        <v>1127</v>
      </c>
      <c r="I87" s="664" t="s">
        <v>1128</v>
      </c>
      <c r="J87" s="664" t="s">
        <v>695</v>
      </c>
      <c r="K87" s="664" t="s">
        <v>1173</v>
      </c>
      <c r="L87" s="671" t="s">
        <v>66</v>
      </c>
      <c r="M87" s="672">
        <v>44821</v>
      </c>
      <c r="N87" s="671"/>
      <c r="O87" s="665">
        <v>1</v>
      </c>
      <c r="P87" s="664" t="s">
        <v>90</v>
      </c>
      <c r="Q87" s="664" t="s">
        <v>1108</v>
      </c>
      <c r="R87" s="664" t="s">
        <v>1109</v>
      </c>
      <c r="S87" s="671" t="s">
        <v>65</v>
      </c>
      <c r="T87" s="664" t="s">
        <v>1211</v>
      </c>
    </row>
    <row r="88" spans="2:20">
      <c r="B88" s="664" t="s">
        <v>184</v>
      </c>
      <c r="C88" s="664" t="s">
        <v>184</v>
      </c>
      <c r="D88" s="665">
        <v>80</v>
      </c>
      <c r="E88" s="665">
        <v>85</v>
      </c>
      <c r="F88" s="665">
        <v>0</v>
      </c>
      <c r="G88" s="665">
        <v>0</v>
      </c>
      <c r="H88" s="664" t="s">
        <v>1124</v>
      </c>
      <c r="I88" s="664" t="s">
        <v>1114</v>
      </c>
      <c r="J88" s="664" t="s">
        <v>167</v>
      </c>
      <c r="K88" s="664" t="s">
        <v>1212</v>
      </c>
      <c r="L88" s="671" t="s">
        <v>106</v>
      </c>
      <c r="M88" s="672">
        <v>44795</v>
      </c>
      <c r="N88" s="671"/>
      <c r="O88" s="665">
        <v>1</v>
      </c>
      <c r="P88" s="664" t="s">
        <v>90</v>
      </c>
      <c r="Q88" s="664" t="s">
        <v>1108</v>
      </c>
      <c r="R88" s="664" t="s">
        <v>1109</v>
      </c>
      <c r="S88" s="671" t="s">
        <v>65</v>
      </c>
      <c r="T88" s="671"/>
    </row>
    <row r="89" spans="2:20">
      <c r="B89" s="664" t="s">
        <v>184</v>
      </c>
      <c r="C89" s="664" t="s">
        <v>184</v>
      </c>
      <c r="D89" s="665">
        <v>100</v>
      </c>
      <c r="E89" s="665">
        <v>105</v>
      </c>
      <c r="F89" s="665">
        <v>0</v>
      </c>
      <c r="G89" s="665">
        <v>0</v>
      </c>
      <c r="H89" s="664" t="s">
        <v>1124</v>
      </c>
      <c r="I89" s="664" t="s">
        <v>1114</v>
      </c>
      <c r="J89" s="664" t="s">
        <v>167</v>
      </c>
      <c r="K89" s="664" t="s">
        <v>1212</v>
      </c>
      <c r="L89" s="671" t="s">
        <v>122</v>
      </c>
      <c r="M89" s="672">
        <v>44795</v>
      </c>
      <c r="N89" s="671"/>
      <c r="O89" s="665">
        <v>1</v>
      </c>
      <c r="P89" s="664" t="s">
        <v>90</v>
      </c>
      <c r="Q89" s="664" t="s">
        <v>1108</v>
      </c>
      <c r="R89" s="664" t="s">
        <v>1109</v>
      </c>
      <c r="S89" s="671" t="s">
        <v>65</v>
      </c>
      <c r="T89" s="671"/>
    </row>
    <row r="90" spans="2:20">
      <c r="B90" s="664" t="s">
        <v>1213</v>
      </c>
      <c r="C90" s="664" t="s">
        <v>733</v>
      </c>
      <c r="D90" s="665">
        <v>60</v>
      </c>
      <c r="E90" s="665">
        <v>70</v>
      </c>
      <c r="F90" s="665">
        <v>90</v>
      </c>
      <c r="G90" s="665">
        <v>0</v>
      </c>
      <c r="H90" s="664" t="s">
        <v>1104</v>
      </c>
      <c r="I90" s="664" t="s">
        <v>1105</v>
      </c>
      <c r="J90" s="664" t="s">
        <v>1106</v>
      </c>
      <c r="K90" s="664" t="s">
        <v>1173</v>
      </c>
      <c r="L90" s="671" t="s">
        <v>66</v>
      </c>
      <c r="M90" s="672">
        <v>44821</v>
      </c>
      <c r="N90" s="671"/>
      <c r="O90" s="665">
        <v>1</v>
      </c>
      <c r="P90" s="664" t="s">
        <v>90</v>
      </c>
      <c r="Q90" s="664" t="s">
        <v>1108</v>
      </c>
      <c r="R90" s="664" t="s">
        <v>1109</v>
      </c>
      <c r="S90" s="671" t="s">
        <v>65</v>
      </c>
      <c r="T90" s="671"/>
    </row>
    <row r="91" spans="2:20">
      <c r="B91" s="664" t="s">
        <v>1214</v>
      </c>
      <c r="C91" s="664" t="s">
        <v>613</v>
      </c>
      <c r="D91" s="665">
        <v>13</v>
      </c>
      <c r="E91" s="665">
        <v>18</v>
      </c>
      <c r="F91" s="665">
        <v>0</v>
      </c>
      <c r="G91" s="665">
        <v>0</v>
      </c>
      <c r="H91" s="664" t="s">
        <v>1127</v>
      </c>
      <c r="I91" s="664" t="s">
        <v>1128</v>
      </c>
      <c r="J91" s="664" t="s">
        <v>615</v>
      </c>
      <c r="K91" s="664" t="s">
        <v>1215</v>
      </c>
      <c r="L91" s="671" t="s">
        <v>66</v>
      </c>
      <c r="M91" s="672">
        <v>44821</v>
      </c>
      <c r="N91" s="671"/>
      <c r="O91" s="665">
        <v>1</v>
      </c>
      <c r="P91" s="664" t="s">
        <v>90</v>
      </c>
      <c r="Q91" s="664" t="s">
        <v>1108</v>
      </c>
      <c r="R91" s="664" t="s">
        <v>1109</v>
      </c>
      <c r="S91" s="671" t="s">
        <v>65</v>
      </c>
      <c r="T91" s="671"/>
    </row>
    <row r="92" spans="2:20">
      <c r="B92" s="664" t="s">
        <v>1216</v>
      </c>
      <c r="C92" s="664" t="s">
        <v>830</v>
      </c>
      <c r="D92" s="665">
        <v>-19</v>
      </c>
      <c r="E92" s="665">
        <v>-14</v>
      </c>
      <c r="F92" s="665">
        <v>70</v>
      </c>
      <c r="G92" s="665">
        <v>0</v>
      </c>
      <c r="H92" s="664" t="s">
        <v>1117</v>
      </c>
      <c r="I92" s="664" t="s">
        <v>1118</v>
      </c>
      <c r="J92" s="664" t="s">
        <v>1119</v>
      </c>
      <c r="K92" s="664" t="s">
        <v>1120</v>
      </c>
      <c r="L92" s="671" t="s">
        <v>66</v>
      </c>
      <c r="M92" s="672">
        <v>44821</v>
      </c>
      <c r="N92" s="671"/>
      <c r="O92" s="665">
        <v>1</v>
      </c>
      <c r="P92" s="664" t="s">
        <v>90</v>
      </c>
      <c r="Q92" s="664" t="s">
        <v>1108</v>
      </c>
      <c r="R92" s="664" t="s">
        <v>1109</v>
      </c>
      <c r="S92" s="671" t="s">
        <v>207</v>
      </c>
      <c r="T92" s="664" t="s">
        <v>1217</v>
      </c>
    </row>
    <row r="93" spans="2:20">
      <c r="B93" s="664" t="s">
        <v>1218</v>
      </c>
      <c r="C93" s="664" t="s">
        <v>610</v>
      </c>
      <c r="D93" s="665">
        <v>23</v>
      </c>
      <c r="E93" s="665">
        <v>28</v>
      </c>
      <c r="F93" s="665">
        <v>0</v>
      </c>
      <c r="G93" s="665">
        <v>0</v>
      </c>
      <c r="H93" s="664" t="s">
        <v>1124</v>
      </c>
      <c r="I93" s="664" t="s">
        <v>1114</v>
      </c>
      <c r="J93" s="664" t="s">
        <v>617</v>
      </c>
      <c r="K93" s="664" t="s">
        <v>1185</v>
      </c>
      <c r="L93" s="671" t="s">
        <v>66</v>
      </c>
      <c r="M93" s="672">
        <v>44821</v>
      </c>
      <c r="N93" s="671"/>
      <c r="O93" s="665">
        <v>1</v>
      </c>
      <c r="P93" s="664" t="s">
        <v>90</v>
      </c>
      <c r="Q93" s="664" t="s">
        <v>1108</v>
      </c>
      <c r="R93" s="664" t="s">
        <v>1109</v>
      </c>
      <c r="S93" s="671" t="s">
        <v>65</v>
      </c>
      <c r="T93" s="671"/>
    </row>
    <row r="94" spans="2:20">
      <c r="B94" s="664" t="s">
        <v>517</v>
      </c>
      <c r="C94" s="664" t="s">
        <v>490</v>
      </c>
      <c r="D94" s="665">
        <v>61</v>
      </c>
      <c r="E94" s="665">
        <v>81</v>
      </c>
      <c r="F94" s="665">
        <v>0</v>
      </c>
      <c r="G94" s="665">
        <v>0</v>
      </c>
      <c r="H94" s="664" t="s">
        <v>1104</v>
      </c>
      <c r="I94" s="664" t="s">
        <v>1105</v>
      </c>
      <c r="J94" s="664" t="s">
        <v>494</v>
      </c>
      <c r="K94" s="664" t="s">
        <v>1132</v>
      </c>
      <c r="L94" s="671" t="s">
        <v>66</v>
      </c>
      <c r="M94" s="672">
        <v>44823</v>
      </c>
      <c r="N94" s="671"/>
      <c r="O94" s="665">
        <v>1</v>
      </c>
      <c r="P94" s="664" t="s">
        <v>90</v>
      </c>
      <c r="Q94" s="664" t="s">
        <v>1108</v>
      </c>
      <c r="R94" s="664" t="s">
        <v>1109</v>
      </c>
      <c r="S94" s="671" t="s">
        <v>65</v>
      </c>
      <c r="T94" s="671"/>
    </row>
    <row r="95" spans="2:20">
      <c r="B95" s="664" t="s">
        <v>517</v>
      </c>
      <c r="C95" s="664" t="s">
        <v>490</v>
      </c>
      <c r="D95" s="665">
        <v>71</v>
      </c>
      <c r="E95" s="665">
        <v>91</v>
      </c>
      <c r="F95" s="665">
        <v>0</v>
      </c>
      <c r="G95" s="665">
        <v>0</v>
      </c>
      <c r="H95" s="664" t="s">
        <v>1104</v>
      </c>
      <c r="I95" s="664" t="s">
        <v>1105</v>
      </c>
      <c r="J95" s="664" t="s">
        <v>494</v>
      </c>
      <c r="K95" s="664" t="s">
        <v>1132</v>
      </c>
      <c r="L95" s="671" t="s">
        <v>66</v>
      </c>
      <c r="M95" s="672">
        <v>44800</v>
      </c>
      <c r="N95" s="672">
        <v>44822</v>
      </c>
      <c r="O95" s="665">
        <v>1</v>
      </c>
      <c r="P95" s="664" t="s">
        <v>90</v>
      </c>
      <c r="Q95" s="664" t="s">
        <v>1108</v>
      </c>
      <c r="R95" s="664" t="s">
        <v>1109</v>
      </c>
      <c r="S95" s="671" t="s">
        <v>65</v>
      </c>
      <c r="T95" s="671"/>
    </row>
    <row r="96" spans="2:20">
      <c r="B96" s="664" t="s">
        <v>1219</v>
      </c>
      <c r="C96" s="664" t="s">
        <v>823</v>
      </c>
      <c r="D96" s="665">
        <v>226</v>
      </c>
      <c r="E96" s="665">
        <v>231</v>
      </c>
      <c r="F96" s="665">
        <v>0</v>
      </c>
      <c r="G96" s="665">
        <v>0</v>
      </c>
      <c r="H96" s="664" t="s">
        <v>1124</v>
      </c>
      <c r="I96" s="664" t="s">
        <v>1114</v>
      </c>
      <c r="J96" s="664" t="s">
        <v>634</v>
      </c>
      <c r="K96" s="664" t="s">
        <v>1173</v>
      </c>
      <c r="L96" s="671" t="s">
        <v>66</v>
      </c>
      <c r="M96" s="672">
        <v>44821</v>
      </c>
      <c r="N96" s="671"/>
      <c r="O96" s="665">
        <v>2</v>
      </c>
      <c r="P96" s="664" t="s">
        <v>90</v>
      </c>
      <c r="Q96" s="664" t="s">
        <v>1108</v>
      </c>
      <c r="R96" s="664" t="s">
        <v>1109</v>
      </c>
      <c r="S96" s="671" t="s">
        <v>65</v>
      </c>
      <c r="T96" s="664" t="s">
        <v>1220</v>
      </c>
    </row>
    <row r="97" spans="2:20">
      <c r="B97" s="664" t="s">
        <v>1005</v>
      </c>
      <c r="C97" s="664" t="s">
        <v>1002</v>
      </c>
      <c r="D97" s="665">
        <v>118</v>
      </c>
      <c r="E97" s="665">
        <v>138</v>
      </c>
      <c r="F97" s="665">
        <v>40</v>
      </c>
      <c r="G97" s="665">
        <v>0</v>
      </c>
      <c r="H97" s="664" t="s">
        <v>1127</v>
      </c>
      <c r="I97" s="664" t="s">
        <v>1128</v>
      </c>
      <c r="J97" s="664" t="s">
        <v>1007</v>
      </c>
      <c r="K97" s="664" t="s">
        <v>1155</v>
      </c>
      <c r="L97" s="671" t="s">
        <v>66</v>
      </c>
      <c r="M97" s="672">
        <v>44818</v>
      </c>
      <c r="N97" s="671"/>
      <c r="O97" s="665">
        <v>2</v>
      </c>
      <c r="P97" s="664" t="s">
        <v>90</v>
      </c>
      <c r="Q97" s="664" t="s">
        <v>1108</v>
      </c>
      <c r="R97" s="664" t="s">
        <v>1136</v>
      </c>
      <c r="S97" s="671" t="s">
        <v>65</v>
      </c>
      <c r="T97" s="664" t="s">
        <v>1221</v>
      </c>
    </row>
    <row r="98" spans="2:20">
      <c r="B98" s="664" t="s">
        <v>1222</v>
      </c>
      <c r="C98" s="664" t="s">
        <v>696</v>
      </c>
      <c r="D98" s="665">
        <v>75</v>
      </c>
      <c r="E98" s="665">
        <v>80</v>
      </c>
      <c r="F98" s="665">
        <v>0</v>
      </c>
      <c r="G98" s="665">
        <v>0</v>
      </c>
      <c r="H98" s="664" t="s">
        <v>1147</v>
      </c>
      <c r="I98" s="664" t="s">
        <v>1148</v>
      </c>
      <c r="J98" s="664" t="s">
        <v>704</v>
      </c>
      <c r="K98" s="664" t="s">
        <v>635</v>
      </c>
      <c r="L98" s="671" t="s">
        <v>122</v>
      </c>
      <c r="M98" s="672">
        <v>44821</v>
      </c>
      <c r="N98" s="671"/>
      <c r="O98" s="665">
        <v>1</v>
      </c>
      <c r="P98" s="664" t="s">
        <v>67</v>
      </c>
      <c r="Q98" s="664" t="s">
        <v>1108</v>
      </c>
      <c r="R98" s="664" t="s">
        <v>1109</v>
      </c>
      <c r="S98" s="671" t="s">
        <v>65</v>
      </c>
      <c r="T98" s="671"/>
    </row>
    <row r="99" spans="2:20">
      <c r="B99" s="664" t="s">
        <v>1222</v>
      </c>
      <c r="C99" s="664" t="s">
        <v>696</v>
      </c>
      <c r="D99" s="665">
        <v>50</v>
      </c>
      <c r="E99" s="665">
        <v>55</v>
      </c>
      <c r="F99" s="665">
        <v>0</v>
      </c>
      <c r="G99" s="665">
        <v>0</v>
      </c>
      <c r="H99" s="664" t="s">
        <v>1147</v>
      </c>
      <c r="I99" s="664" t="s">
        <v>1148</v>
      </c>
      <c r="J99" s="664" t="s">
        <v>704</v>
      </c>
      <c r="K99" s="664" t="s">
        <v>635</v>
      </c>
      <c r="L99" s="671" t="s">
        <v>122</v>
      </c>
      <c r="M99" s="672">
        <v>44821</v>
      </c>
      <c r="N99" s="671"/>
      <c r="O99" s="665">
        <v>1</v>
      </c>
      <c r="P99" s="664" t="s">
        <v>70</v>
      </c>
      <c r="Q99" s="664" t="s">
        <v>1108</v>
      </c>
      <c r="R99" s="664" t="s">
        <v>1109</v>
      </c>
      <c r="S99" s="671" t="s">
        <v>65</v>
      </c>
      <c r="T99" s="664" t="s">
        <v>1149</v>
      </c>
    </row>
    <row r="100" spans="2:20">
      <c r="B100" s="664" t="s">
        <v>1222</v>
      </c>
      <c r="C100" s="664" t="s">
        <v>696</v>
      </c>
      <c r="D100" s="665">
        <v>10</v>
      </c>
      <c r="E100" s="665">
        <v>15</v>
      </c>
      <c r="F100" s="665">
        <v>0</v>
      </c>
      <c r="G100" s="665">
        <v>0</v>
      </c>
      <c r="H100" s="664" t="s">
        <v>1147</v>
      </c>
      <c r="I100" s="664" t="s">
        <v>1148</v>
      </c>
      <c r="J100" s="664" t="s">
        <v>704</v>
      </c>
      <c r="K100" s="664" t="s">
        <v>635</v>
      </c>
      <c r="L100" s="671" t="s">
        <v>106</v>
      </c>
      <c r="M100" s="672">
        <v>44821</v>
      </c>
      <c r="N100" s="671"/>
      <c r="O100" s="665">
        <v>1</v>
      </c>
      <c r="P100" s="664" t="s">
        <v>70</v>
      </c>
      <c r="Q100" s="664" t="s">
        <v>1108</v>
      </c>
      <c r="R100" s="664" t="s">
        <v>1109</v>
      </c>
      <c r="S100" s="671" t="s">
        <v>65</v>
      </c>
      <c r="T100" s="671"/>
    </row>
    <row r="101" spans="2:20">
      <c r="B101" s="664" t="s">
        <v>1222</v>
      </c>
      <c r="C101" s="664" t="s">
        <v>696</v>
      </c>
      <c r="D101" s="665">
        <v>35</v>
      </c>
      <c r="E101" s="665">
        <v>40</v>
      </c>
      <c r="F101" s="665">
        <v>0</v>
      </c>
      <c r="G101" s="665">
        <v>0</v>
      </c>
      <c r="H101" s="664" t="s">
        <v>1147</v>
      </c>
      <c r="I101" s="664" t="s">
        <v>1148</v>
      </c>
      <c r="J101" s="664" t="s">
        <v>704</v>
      </c>
      <c r="K101" s="664" t="s">
        <v>635</v>
      </c>
      <c r="L101" s="671" t="s">
        <v>106</v>
      </c>
      <c r="M101" s="672">
        <v>44821</v>
      </c>
      <c r="N101" s="671"/>
      <c r="O101" s="665">
        <v>1</v>
      </c>
      <c r="P101" s="664" t="s">
        <v>67</v>
      </c>
      <c r="Q101" s="664" t="s">
        <v>1108</v>
      </c>
      <c r="R101" s="664" t="s">
        <v>1109</v>
      </c>
      <c r="S101" s="671" t="s">
        <v>65</v>
      </c>
      <c r="T101" s="671"/>
    </row>
    <row r="102" spans="2:20">
      <c r="B102" s="664" t="s">
        <v>289</v>
      </c>
      <c r="C102" s="664" t="s">
        <v>279</v>
      </c>
      <c r="D102" s="665">
        <v>71</v>
      </c>
      <c r="E102" s="665">
        <v>116</v>
      </c>
      <c r="F102" s="665">
        <v>0</v>
      </c>
      <c r="G102" s="665">
        <v>0</v>
      </c>
      <c r="H102" s="664" t="s">
        <v>1223</v>
      </c>
      <c r="I102" s="664" t="s">
        <v>1224</v>
      </c>
      <c r="J102" s="664" t="s">
        <v>1225</v>
      </c>
      <c r="K102" s="664" t="s">
        <v>618</v>
      </c>
      <c r="L102" s="671" t="s">
        <v>66</v>
      </c>
      <c r="M102" s="672">
        <v>44818</v>
      </c>
      <c r="N102" s="671"/>
      <c r="O102" s="665">
        <v>1</v>
      </c>
      <c r="P102" s="664" t="s">
        <v>90</v>
      </c>
      <c r="Q102" s="664" t="s">
        <v>1108</v>
      </c>
      <c r="R102" s="664" t="s">
        <v>1109</v>
      </c>
      <c r="S102" s="671" t="s">
        <v>65</v>
      </c>
      <c r="T102" s="664" t="s">
        <v>1226</v>
      </c>
    </row>
    <row r="103" spans="2:20">
      <c r="B103" s="664" t="s">
        <v>1227</v>
      </c>
      <c r="C103" s="664" t="s">
        <v>733</v>
      </c>
      <c r="D103" s="665">
        <v>620</v>
      </c>
      <c r="E103" s="665">
        <v>630</v>
      </c>
      <c r="F103" s="665">
        <v>0</v>
      </c>
      <c r="G103" s="665">
        <v>0</v>
      </c>
      <c r="H103" s="664" t="s">
        <v>1104</v>
      </c>
      <c r="I103" s="664" t="s">
        <v>1105</v>
      </c>
      <c r="J103" s="664" t="s">
        <v>1106</v>
      </c>
      <c r="K103" s="664" t="s">
        <v>1228</v>
      </c>
      <c r="L103" s="671" t="s">
        <v>66</v>
      </c>
      <c r="M103" s="672">
        <v>44821</v>
      </c>
      <c r="N103" s="671"/>
      <c r="O103" s="665">
        <v>1</v>
      </c>
      <c r="P103" s="664" t="s">
        <v>90</v>
      </c>
      <c r="Q103" s="664" t="s">
        <v>1130</v>
      </c>
      <c r="R103" s="671"/>
      <c r="S103" s="671" t="s">
        <v>65</v>
      </c>
      <c r="T103" s="664" t="s">
        <v>1152</v>
      </c>
    </row>
    <row r="104" spans="2:20">
      <c r="B104" s="664" t="s">
        <v>508</v>
      </c>
      <c r="C104" s="664" t="s">
        <v>490</v>
      </c>
      <c r="D104" s="665">
        <v>158</v>
      </c>
      <c r="E104" s="665">
        <v>198</v>
      </c>
      <c r="F104" s="665">
        <v>0</v>
      </c>
      <c r="G104" s="665">
        <v>0</v>
      </c>
      <c r="H104" s="664" t="s">
        <v>1104</v>
      </c>
      <c r="I104" s="664" t="s">
        <v>1105</v>
      </c>
      <c r="J104" s="664" t="s">
        <v>494</v>
      </c>
      <c r="K104" s="664" t="s">
        <v>1145</v>
      </c>
      <c r="L104" s="671" t="s">
        <v>66</v>
      </c>
      <c r="M104" s="672">
        <v>44823</v>
      </c>
      <c r="N104" s="671"/>
      <c r="O104" s="665">
        <v>1</v>
      </c>
      <c r="P104" s="664" t="s">
        <v>90</v>
      </c>
      <c r="Q104" s="664" t="s">
        <v>1130</v>
      </c>
      <c r="R104" s="671"/>
      <c r="S104" s="671" t="s">
        <v>65</v>
      </c>
      <c r="T104" s="664" t="s">
        <v>1229</v>
      </c>
    </row>
    <row r="105" spans="2:20">
      <c r="B105" s="664" t="s">
        <v>508</v>
      </c>
      <c r="C105" s="664" t="s">
        <v>490</v>
      </c>
      <c r="D105" s="665">
        <v>168</v>
      </c>
      <c r="E105" s="665">
        <v>208</v>
      </c>
      <c r="F105" s="665">
        <v>0</v>
      </c>
      <c r="G105" s="665">
        <v>0</v>
      </c>
      <c r="H105" s="664" t="s">
        <v>1104</v>
      </c>
      <c r="I105" s="664" t="s">
        <v>1105</v>
      </c>
      <c r="J105" s="664" t="s">
        <v>494</v>
      </c>
      <c r="K105" s="664" t="s">
        <v>1145</v>
      </c>
      <c r="L105" s="671" t="s">
        <v>66</v>
      </c>
      <c r="M105" s="672">
        <v>44800</v>
      </c>
      <c r="N105" s="672">
        <v>44822</v>
      </c>
      <c r="O105" s="665">
        <v>1</v>
      </c>
      <c r="P105" s="664" t="s">
        <v>90</v>
      </c>
      <c r="Q105" s="664" t="s">
        <v>1130</v>
      </c>
      <c r="R105" s="671"/>
      <c r="S105" s="671" t="s">
        <v>65</v>
      </c>
      <c r="T105" s="664" t="s">
        <v>1229</v>
      </c>
    </row>
    <row r="106" spans="2:20">
      <c r="B106" s="664" t="s">
        <v>581</v>
      </c>
      <c r="C106" s="664" t="s">
        <v>567</v>
      </c>
      <c r="D106" s="665">
        <v>72</v>
      </c>
      <c r="E106" s="665">
        <v>82</v>
      </c>
      <c r="F106" s="665">
        <v>0</v>
      </c>
      <c r="G106" s="665">
        <v>0</v>
      </c>
      <c r="H106" s="664" t="s">
        <v>1128</v>
      </c>
      <c r="I106" s="664" t="s">
        <v>52</v>
      </c>
      <c r="J106" s="664" t="s">
        <v>575</v>
      </c>
      <c r="K106" s="664" t="s">
        <v>1125</v>
      </c>
      <c r="L106" s="671" t="s">
        <v>66</v>
      </c>
      <c r="M106" s="672">
        <v>44774</v>
      </c>
      <c r="N106" s="671"/>
      <c r="O106" s="665">
        <v>1</v>
      </c>
      <c r="P106" s="664" t="s">
        <v>90</v>
      </c>
      <c r="Q106" s="664" t="s">
        <v>1130</v>
      </c>
      <c r="R106" s="671"/>
      <c r="S106" s="671" t="s">
        <v>65</v>
      </c>
      <c r="T106" s="664" t="s">
        <v>9</v>
      </c>
    </row>
    <row r="107" spans="2:20">
      <c r="B107" s="664" t="s">
        <v>431</v>
      </c>
      <c r="C107" s="664" t="s">
        <v>431</v>
      </c>
      <c r="D107" s="665">
        <v>-15</v>
      </c>
      <c r="E107" s="665">
        <v>-10</v>
      </c>
      <c r="F107" s="665">
        <v>0</v>
      </c>
      <c r="G107" s="665">
        <v>0</v>
      </c>
      <c r="H107" s="664" t="s">
        <v>1230</v>
      </c>
      <c r="I107" s="664" t="s">
        <v>1231</v>
      </c>
      <c r="J107" s="664" t="s">
        <v>429</v>
      </c>
      <c r="K107" s="664" t="s">
        <v>1232</v>
      </c>
      <c r="L107" s="671" t="s">
        <v>66</v>
      </c>
      <c r="M107" s="672">
        <v>44809</v>
      </c>
      <c r="N107" s="671"/>
      <c r="O107" s="665">
        <v>1</v>
      </c>
      <c r="P107" s="664" t="s">
        <v>90</v>
      </c>
      <c r="Q107" s="664" t="s">
        <v>1108</v>
      </c>
      <c r="R107" s="664" t="s">
        <v>1109</v>
      </c>
      <c r="S107" s="671" t="s">
        <v>65</v>
      </c>
      <c r="T107" s="664" t="s">
        <v>1233</v>
      </c>
    </row>
    <row r="108" spans="2:20">
      <c r="B108" s="664" t="s">
        <v>1234</v>
      </c>
      <c r="C108" s="664" t="s">
        <v>865</v>
      </c>
      <c r="D108" s="665">
        <v>375</v>
      </c>
      <c r="E108" s="665">
        <v>385</v>
      </c>
      <c r="F108" s="665">
        <v>0</v>
      </c>
      <c r="G108" s="665">
        <v>0</v>
      </c>
      <c r="H108" s="664" t="s">
        <v>1140</v>
      </c>
      <c r="I108" s="664" t="s">
        <v>1141</v>
      </c>
      <c r="J108" s="664" t="s">
        <v>1142</v>
      </c>
      <c r="K108" s="664" t="s">
        <v>1129</v>
      </c>
      <c r="L108" s="671" t="s">
        <v>66</v>
      </c>
      <c r="M108" s="672">
        <v>44821</v>
      </c>
      <c r="N108" s="671"/>
      <c r="O108" s="665">
        <v>1</v>
      </c>
      <c r="P108" s="664" t="s">
        <v>90</v>
      </c>
      <c r="Q108" s="664" t="s">
        <v>1130</v>
      </c>
      <c r="R108" s="671"/>
      <c r="S108" s="671" t="s">
        <v>65</v>
      </c>
      <c r="T108" s="664" t="s">
        <v>1235</v>
      </c>
    </row>
    <row r="109" spans="2:20">
      <c r="B109" s="664" t="s">
        <v>1236</v>
      </c>
      <c r="C109" s="664" t="s">
        <v>756</v>
      </c>
      <c r="D109" s="665">
        <v>101</v>
      </c>
      <c r="E109" s="665">
        <v>106</v>
      </c>
      <c r="F109" s="665">
        <v>0</v>
      </c>
      <c r="G109" s="665">
        <v>0</v>
      </c>
      <c r="H109" s="664" t="s">
        <v>1128</v>
      </c>
      <c r="I109" s="664" t="s">
        <v>52</v>
      </c>
      <c r="J109" s="664" t="s">
        <v>1237</v>
      </c>
      <c r="K109" s="664" t="s">
        <v>1182</v>
      </c>
      <c r="L109" s="671" t="s">
        <v>66</v>
      </c>
      <c r="M109" s="672">
        <v>44821</v>
      </c>
      <c r="N109" s="671"/>
      <c r="O109" s="665">
        <v>1</v>
      </c>
      <c r="P109" s="664" t="s">
        <v>90</v>
      </c>
      <c r="Q109" s="664" t="s">
        <v>1108</v>
      </c>
      <c r="R109" s="664" t="s">
        <v>1109</v>
      </c>
      <c r="S109" s="671" t="s">
        <v>65</v>
      </c>
      <c r="T109" s="671"/>
    </row>
    <row r="110" spans="2:20">
      <c r="B110" s="664" t="s">
        <v>613</v>
      </c>
      <c r="C110" s="664" t="s">
        <v>613</v>
      </c>
      <c r="D110" s="665">
        <v>-71</v>
      </c>
      <c r="E110" s="665">
        <v>-61</v>
      </c>
      <c r="F110" s="665">
        <v>0</v>
      </c>
      <c r="G110" s="665">
        <v>0</v>
      </c>
      <c r="H110" s="664" t="s">
        <v>1127</v>
      </c>
      <c r="I110" s="664" t="s">
        <v>1128</v>
      </c>
      <c r="J110" s="664" t="s">
        <v>615</v>
      </c>
      <c r="K110" s="664" t="s">
        <v>1153</v>
      </c>
      <c r="L110" s="671" t="s">
        <v>66</v>
      </c>
      <c r="M110" s="672">
        <v>44821</v>
      </c>
      <c r="N110" s="671"/>
      <c r="O110" s="665">
        <v>1</v>
      </c>
      <c r="P110" s="664" t="s">
        <v>70</v>
      </c>
      <c r="Q110" s="664" t="s">
        <v>1108</v>
      </c>
      <c r="R110" s="664" t="s">
        <v>1109</v>
      </c>
      <c r="S110" s="671" t="s">
        <v>65</v>
      </c>
      <c r="T110" s="664" t="s">
        <v>1238</v>
      </c>
    </row>
    <row r="111" spans="2:20">
      <c r="B111" s="664" t="s">
        <v>613</v>
      </c>
      <c r="C111" s="664" t="s">
        <v>613</v>
      </c>
      <c r="D111" s="665">
        <v>-56</v>
      </c>
      <c r="E111" s="665">
        <v>-46</v>
      </c>
      <c r="F111" s="665">
        <v>0</v>
      </c>
      <c r="G111" s="665">
        <v>0</v>
      </c>
      <c r="H111" s="664" t="s">
        <v>1127</v>
      </c>
      <c r="I111" s="664" t="s">
        <v>1128</v>
      </c>
      <c r="J111" s="664" t="s">
        <v>615</v>
      </c>
      <c r="K111" s="664" t="s">
        <v>1153</v>
      </c>
      <c r="L111" s="671" t="s">
        <v>66</v>
      </c>
      <c r="M111" s="672">
        <v>44821</v>
      </c>
      <c r="N111" s="671"/>
      <c r="O111" s="665">
        <v>1</v>
      </c>
      <c r="P111" s="664" t="s">
        <v>491</v>
      </c>
      <c r="Q111" s="664" t="s">
        <v>1108</v>
      </c>
      <c r="R111" s="664" t="s">
        <v>1109</v>
      </c>
      <c r="S111" s="671" t="s">
        <v>65</v>
      </c>
      <c r="T111" s="664" t="s">
        <v>1122</v>
      </c>
    </row>
    <row r="112" spans="2:20">
      <c r="B112" s="664" t="s">
        <v>613</v>
      </c>
      <c r="C112" s="664" t="s">
        <v>613</v>
      </c>
      <c r="D112" s="665">
        <v>-41</v>
      </c>
      <c r="E112" s="665">
        <v>-31</v>
      </c>
      <c r="F112" s="665">
        <v>0</v>
      </c>
      <c r="G112" s="665">
        <v>0</v>
      </c>
      <c r="H112" s="664" t="s">
        <v>1127</v>
      </c>
      <c r="I112" s="664" t="s">
        <v>1128</v>
      </c>
      <c r="J112" s="664" t="s">
        <v>615</v>
      </c>
      <c r="K112" s="664" t="s">
        <v>1153</v>
      </c>
      <c r="L112" s="671" t="s">
        <v>66</v>
      </c>
      <c r="M112" s="672">
        <v>44821</v>
      </c>
      <c r="N112" s="671"/>
      <c r="O112" s="665">
        <v>1</v>
      </c>
      <c r="P112" s="664" t="s">
        <v>263</v>
      </c>
      <c r="Q112" s="664" t="s">
        <v>1108</v>
      </c>
      <c r="R112" s="664" t="s">
        <v>1109</v>
      </c>
      <c r="S112" s="671" t="s">
        <v>65</v>
      </c>
      <c r="T112" s="664" t="s">
        <v>1239</v>
      </c>
    </row>
    <row r="113" spans="2:20">
      <c r="B113" s="664" t="s">
        <v>1240</v>
      </c>
      <c r="C113" s="664" t="s">
        <v>640</v>
      </c>
      <c r="D113" s="665">
        <v>16</v>
      </c>
      <c r="E113" s="665">
        <v>26</v>
      </c>
      <c r="F113" s="665">
        <v>0</v>
      </c>
      <c r="G113" s="665">
        <v>0</v>
      </c>
      <c r="H113" s="664" t="s">
        <v>1756</v>
      </c>
      <c r="I113" s="664" t="s">
        <v>1118</v>
      </c>
      <c r="J113" s="664" t="s">
        <v>3096</v>
      </c>
      <c r="K113" s="664" t="s">
        <v>1173</v>
      </c>
      <c r="L113" s="671" t="s">
        <v>66</v>
      </c>
      <c r="M113" s="672">
        <v>44821</v>
      </c>
      <c r="N113" s="671"/>
      <c r="O113" s="665">
        <v>1</v>
      </c>
      <c r="P113" s="664" t="s">
        <v>90</v>
      </c>
      <c r="Q113" s="664" t="s">
        <v>1108</v>
      </c>
      <c r="R113" s="664" t="s">
        <v>1109</v>
      </c>
      <c r="S113" s="671" t="s">
        <v>65</v>
      </c>
      <c r="T113" s="671"/>
    </row>
    <row r="114" spans="2:20">
      <c r="B114" s="664" t="s">
        <v>1241</v>
      </c>
      <c r="C114" s="664" t="s">
        <v>1002</v>
      </c>
      <c r="D114" s="665">
        <v>139</v>
      </c>
      <c r="E114" s="665">
        <v>159</v>
      </c>
      <c r="F114" s="665">
        <v>40</v>
      </c>
      <c r="G114" s="665">
        <v>0</v>
      </c>
      <c r="H114" s="664" t="s">
        <v>1127</v>
      </c>
      <c r="I114" s="664" t="s">
        <v>1128</v>
      </c>
      <c r="J114" s="664" t="s">
        <v>1007</v>
      </c>
      <c r="K114" s="664" t="s">
        <v>1129</v>
      </c>
      <c r="L114" s="671" t="s">
        <v>66</v>
      </c>
      <c r="M114" s="672">
        <v>44818</v>
      </c>
      <c r="N114" s="671"/>
      <c r="O114" s="665">
        <v>1</v>
      </c>
      <c r="P114" s="664" t="s">
        <v>90</v>
      </c>
      <c r="Q114" s="664" t="s">
        <v>1108</v>
      </c>
      <c r="R114" s="664" t="s">
        <v>1136</v>
      </c>
      <c r="S114" s="671" t="s">
        <v>65</v>
      </c>
      <c r="T114" s="664" t="s">
        <v>1137</v>
      </c>
    </row>
    <row r="115" spans="2:20">
      <c r="B115" s="664" t="s">
        <v>1242</v>
      </c>
      <c r="C115" s="664" t="s">
        <v>756</v>
      </c>
      <c r="D115" s="665">
        <v>14</v>
      </c>
      <c r="E115" s="665">
        <v>19</v>
      </c>
      <c r="F115" s="665">
        <v>0</v>
      </c>
      <c r="G115" s="665">
        <v>0</v>
      </c>
      <c r="H115" s="664" t="s">
        <v>1128</v>
      </c>
      <c r="I115" s="664" t="s">
        <v>52</v>
      </c>
      <c r="J115" s="664" t="s">
        <v>1237</v>
      </c>
      <c r="K115" s="664" t="s">
        <v>1107</v>
      </c>
      <c r="L115" s="671" t="s">
        <v>66</v>
      </c>
      <c r="M115" s="672">
        <v>44821</v>
      </c>
      <c r="N115" s="671"/>
      <c r="O115" s="665">
        <v>1</v>
      </c>
      <c r="P115" s="664" t="s">
        <v>90</v>
      </c>
      <c r="Q115" s="664" t="s">
        <v>1108</v>
      </c>
      <c r="R115" s="664" t="s">
        <v>1109</v>
      </c>
      <c r="S115" s="671" t="s">
        <v>65</v>
      </c>
      <c r="T115" s="664" t="s">
        <v>1243</v>
      </c>
    </row>
    <row r="116" spans="2:20">
      <c r="B116" s="664" t="s">
        <v>1244</v>
      </c>
      <c r="C116" s="664" t="s">
        <v>331</v>
      </c>
      <c r="D116" s="665">
        <v>454</v>
      </c>
      <c r="E116" s="665">
        <v>484</v>
      </c>
      <c r="F116" s="665">
        <v>0</v>
      </c>
      <c r="G116" s="665">
        <v>0</v>
      </c>
      <c r="H116" s="664" t="s">
        <v>1114</v>
      </c>
      <c r="I116" s="664" t="s">
        <v>52</v>
      </c>
      <c r="J116" s="664" t="s">
        <v>1192</v>
      </c>
      <c r="K116" s="664" t="s">
        <v>1129</v>
      </c>
      <c r="L116" s="671" t="s">
        <v>66</v>
      </c>
      <c r="M116" s="672">
        <v>44819</v>
      </c>
      <c r="N116" s="671"/>
      <c r="O116" s="665">
        <v>2</v>
      </c>
      <c r="P116" s="664" t="s">
        <v>90</v>
      </c>
      <c r="Q116" s="664" t="s">
        <v>1130</v>
      </c>
      <c r="R116" s="671"/>
      <c r="S116" s="671" t="s">
        <v>65</v>
      </c>
      <c r="T116" s="664" t="s">
        <v>1245</v>
      </c>
    </row>
    <row r="117" spans="2:20">
      <c r="B117" s="664" t="s">
        <v>3110</v>
      </c>
      <c r="C117" s="664" t="s">
        <v>349</v>
      </c>
      <c r="D117" s="665">
        <v>175</v>
      </c>
      <c r="E117" s="665">
        <v>195</v>
      </c>
      <c r="F117" s="665">
        <v>0</v>
      </c>
      <c r="G117" s="665">
        <v>0</v>
      </c>
      <c r="H117" s="664" t="s">
        <v>1246</v>
      </c>
      <c r="I117" s="664" t="s">
        <v>1247</v>
      </c>
      <c r="J117" s="664" t="s">
        <v>1248</v>
      </c>
      <c r="K117" s="664" t="s">
        <v>1249</v>
      </c>
      <c r="L117" s="671" t="s">
        <v>66</v>
      </c>
      <c r="M117" s="672">
        <v>44550</v>
      </c>
      <c r="N117" s="672">
        <v>72923</v>
      </c>
      <c r="O117" s="665">
        <v>5</v>
      </c>
      <c r="P117" s="664" t="s">
        <v>90</v>
      </c>
      <c r="Q117" s="664" t="s">
        <v>1130</v>
      </c>
      <c r="R117" s="671"/>
      <c r="S117" s="671" t="s">
        <v>65</v>
      </c>
      <c r="T117" s="664" t="s">
        <v>3111</v>
      </c>
    </row>
    <row r="118" spans="2:20">
      <c r="B118" s="664" t="s">
        <v>1250</v>
      </c>
      <c r="C118" s="664" t="s">
        <v>823</v>
      </c>
      <c r="D118" s="665">
        <v>131</v>
      </c>
      <c r="E118" s="665">
        <v>136</v>
      </c>
      <c r="F118" s="665">
        <v>0</v>
      </c>
      <c r="G118" s="665">
        <v>0</v>
      </c>
      <c r="H118" s="664" t="s">
        <v>1124</v>
      </c>
      <c r="I118" s="664" t="s">
        <v>1114</v>
      </c>
      <c r="J118" s="664" t="s">
        <v>634</v>
      </c>
      <c r="K118" s="664" t="s">
        <v>1173</v>
      </c>
      <c r="L118" s="671" t="s">
        <v>66</v>
      </c>
      <c r="M118" s="672">
        <v>44821</v>
      </c>
      <c r="N118" s="671"/>
      <c r="O118" s="665">
        <v>1</v>
      </c>
      <c r="P118" s="664" t="s">
        <v>90</v>
      </c>
      <c r="Q118" s="664" t="s">
        <v>1108</v>
      </c>
      <c r="R118" s="664" t="s">
        <v>1109</v>
      </c>
      <c r="S118" s="671" t="s">
        <v>65</v>
      </c>
      <c r="T118" s="664" t="s">
        <v>1251</v>
      </c>
    </row>
    <row r="119" spans="2:20">
      <c r="B119" s="664" t="s">
        <v>1252</v>
      </c>
      <c r="C119" s="664" t="s">
        <v>204</v>
      </c>
      <c r="D119" s="665">
        <v>287</v>
      </c>
      <c r="E119" s="665">
        <v>297</v>
      </c>
      <c r="F119" s="665">
        <v>0</v>
      </c>
      <c r="G119" s="665">
        <v>0</v>
      </c>
      <c r="H119" s="664" t="s">
        <v>52</v>
      </c>
      <c r="I119" s="664" t="s">
        <v>1124</v>
      </c>
      <c r="J119" s="664" t="s">
        <v>1253</v>
      </c>
      <c r="K119" s="664" t="s">
        <v>1254</v>
      </c>
      <c r="L119" s="671" t="s">
        <v>66</v>
      </c>
      <c r="M119" s="672">
        <v>44795</v>
      </c>
      <c r="N119" s="671"/>
      <c r="O119" s="665">
        <v>2</v>
      </c>
      <c r="P119" s="664" t="s">
        <v>90</v>
      </c>
      <c r="Q119" s="664" t="s">
        <v>1130</v>
      </c>
      <c r="R119" s="671"/>
      <c r="S119" s="671" t="s">
        <v>65</v>
      </c>
      <c r="T119" s="664" t="s">
        <v>1255</v>
      </c>
    </row>
    <row r="120" spans="2:20">
      <c r="B120" s="664" t="s">
        <v>716</v>
      </c>
      <c r="C120" s="664" t="s">
        <v>716</v>
      </c>
      <c r="D120" s="665">
        <v>175</v>
      </c>
      <c r="E120" s="665">
        <v>180</v>
      </c>
      <c r="F120" s="665">
        <v>0</v>
      </c>
      <c r="G120" s="665">
        <v>0</v>
      </c>
      <c r="H120" s="664" t="s">
        <v>52</v>
      </c>
      <c r="I120" s="664" t="s">
        <v>1124</v>
      </c>
      <c r="J120" s="664" t="s">
        <v>1256</v>
      </c>
      <c r="K120" s="664" t="s">
        <v>1145</v>
      </c>
      <c r="L120" s="671" t="s">
        <v>66</v>
      </c>
      <c r="M120" s="672">
        <v>44821</v>
      </c>
      <c r="N120" s="671"/>
      <c r="O120" s="665">
        <v>1</v>
      </c>
      <c r="P120" s="664" t="s">
        <v>90</v>
      </c>
      <c r="Q120" s="664" t="s">
        <v>1130</v>
      </c>
      <c r="R120" s="671"/>
      <c r="S120" s="671" t="s">
        <v>65</v>
      </c>
      <c r="T120" s="664" t="s">
        <v>1257</v>
      </c>
    </row>
    <row r="121" spans="2:20">
      <c r="B121" s="664" t="s">
        <v>1258</v>
      </c>
      <c r="C121" s="664" t="s">
        <v>630</v>
      </c>
      <c r="D121" s="665">
        <v>352</v>
      </c>
      <c r="E121" s="665">
        <v>362</v>
      </c>
      <c r="F121" s="665">
        <v>0</v>
      </c>
      <c r="G121" s="665">
        <v>0</v>
      </c>
      <c r="H121" s="664" t="s">
        <v>1128</v>
      </c>
      <c r="I121" s="664" t="s">
        <v>52</v>
      </c>
      <c r="J121" s="664" t="s">
        <v>634</v>
      </c>
      <c r="K121" s="664" t="s">
        <v>1155</v>
      </c>
      <c r="L121" s="671" t="s">
        <v>66</v>
      </c>
      <c r="M121" s="672">
        <v>44821</v>
      </c>
      <c r="N121" s="671"/>
      <c r="O121" s="665">
        <v>2</v>
      </c>
      <c r="P121" s="664" t="s">
        <v>90</v>
      </c>
      <c r="Q121" s="664" t="s">
        <v>1130</v>
      </c>
      <c r="R121" s="671"/>
      <c r="S121" s="671" t="s">
        <v>65</v>
      </c>
      <c r="T121" s="664" t="s">
        <v>1196</v>
      </c>
    </row>
    <row r="122" spans="2:20">
      <c r="B122" s="664" t="s">
        <v>365</v>
      </c>
      <c r="C122" s="664" t="s">
        <v>349</v>
      </c>
      <c r="D122" s="665">
        <v>90</v>
      </c>
      <c r="E122" s="665">
        <v>105</v>
      </c>
      <c r="F122" s="665">
        <v>0</v>
      </c>
      <c r="G122" s="665">
        <v>0</v>
      </c>
      <c r="H122" s="664" t="s">
        <v>1246</v>
      </c>
      <c r="I122" s="664" t="s">
        <v>1247</v>
      </c>
      <c r="J122" s="664" t="s">
        <v>1248</v>
      </c>
      <c r="K122" s="664" t="s">
        <v>1132</v>
      </c>
      <c r="L122" s="671" t="s">
        <v>66</v>
      </c>
      <c r="M122" s="672">
        <v>44550</v>
      </c>
      <c r="N122" s="671"/>
      <c r="O122" s="665">
        <v>1</v>
      </c>
      <c r="P122" s="664" t="s">
        <v>90</v>
      </c>
      <c r="Q122" s="664" t="s">
        <v>1108</v>
      </c>
      <c r="R122" s="664" t="s">
        <v>1109</v>
      </c>
      <c r="S122" s="671" t="s">
        <v>65</v>
      </c>
      <c r="T122" s="664" t="s">
        <v>1259</v>
      </c>
    </row>
    <row r="123" spans="2:20">
      <c r="B123" s="664" t="s">
        <v>365</v>
      </c>
      <c r="C123" s="664" t="s">
        <v>365</v>
      </c>
      <c r="D123" s="665">
        <v>10</v>
      </c>
      <c r="E123" s="665">
        <v>30</v>
      </c>
      <c r="F123" s="665">
        <v>0</v>
      </c>
      <c r="G123" s="665">
        <v>0</v>
      </c>
      <c r="H123" s="664" t="s">
        <v>1127</v>
      </c>
      <c r="I123" s="664" t="s">
        <v>1128</v>
      </c>
      <c r="J123" s="664" t="s">
        <v>364</v>
      </c>
      <c r="K123" s="664" t="s">
        <v>1260</v>
      </c>
      <c r="L123" s="671" t="s">
        <v>66</v>
      </c>
      <c r="M123" s="672">
        <v>44547</v>
      </c>
      <c r="N123" s="671"/>
      <c r="O123" s="665">
        <v>1</v>
      </c>
      <c r="P123" s="664" t="s">
        <v>109</v>
      </c>
      <c r="Q123" s="664" t="s">
        <v>1108</v>
      </c>
      <c r="R123" s="664" t="s">
        <v>1109</v>
      </c>
      <c r="S123" s="671" t="s">
        <v>65</v>
      </c>
      <c r="T123" s="664" t="s">
        <v>1261</v>
      </c>
    </row>
    <row r="124" spans="2:20">
      <c r="B124" s="664" t="s">
        <v>365</v>
      </c>
      <c r="C124" s="664" t="s">
        <v>365</v>
      </c>
      <c r="D124" s="665">
        <v>-65</v>
      </c>
      <c r="E124" s="665">
        <v>-55</v>
      </c>
      <c r="F124" s="665">
        <v>0</v>
      </c>
      <c r="G124" s="665">
        <v>0</v>
      </c>
      <c r="H124" s="664" t="s">
        <v>1127</v>
      </c>
      <c r="I124" s="664" t="s">
        <v>1128</v>
      </c>
      <c r="J124" s="664" t="s">
        <v>364</v>
      </c>
      <c r="K124" s="664" t="s">
        <v>1260</v>
      </c>
      <c r="L124" s="671" t="s">
        <v>66</v>
      </c>
      <c r="M124" s="672">
        <v>44144</v>
      </c>
      <c r="N124" s="671"/>
      <c r="O124" s="665">
        <v>1</v>
      </c>
      <c r="P124" s="664" t="s">
        <v>70</v>
      </c>
      <c r="Q124" s="664" t="s">
        <v>1108</v>
      </c>
      <c r="R124" s="664" t="s">
        <v>1109</v>
      </c>
      <c r="S124" s="671" t="s">
        <v>65</v>
      </c>
      <c r="T124" s="664" t="s">
        <v>1261</v>
      </c>
    </row>
    <row r="125" spans="2:20">
      <c r="B125" s="664" t="s">
        <v>365</v>
      </c>
      <c r="C125" s="664" t="s">
        <v>365</v>
      </c>
      <c r="D125" s="665">
        <v>35</v>
      </c>
      <c r="E125" s="665">
        <v>55</v>
      </c>
      <c r="F125" s="665">
        <v>0</v>
      </c>
      <c r="G125" s="665">
        <v>0</v>
      </c>
      <c r="H125" s="664" t="s">
        <v>1127</v>
      </c>
      <c r="I125" s="664" t="s">
        <v>1128</v>
      </c>
      <c r="J125" s="664" t="s">
        <v>364</v>
      </c>
      <c r="K125" s="664" t="s">
        <v>1260</v>
      </c>
      <c r="L125" s="671" t="s">
        <v>66</v>
      </c>
      <c r="M125" s="672">
        <v>44547</v>
      </c>
      <c r="N125" s="671"/>
      <c r="O125" s="665">
        <v>1</v>
      </c>
      <c r="P125" s="664" t="s">
        <v>370</v>
      </c>
      <c r="Q125" s="664" t="s">
        <v>1108</v>
      </c>
      <c r="R125" s="664" t="s">
        <v>1109</v>
      </c>
      <c r="S125" s="671" t="s">
        <v>65</v>
      </c>
      <c r="T125" s="664" t="s">
        <v>1261</v>
      </c>
    </row>
    <row r="126" spans="2:20">
      <c r="B126" s="664" t="s">
        <v>879</v>
      </c>
      <c r="C126" s="664" t="s">
        <v>872</v>
      </c>
      <c r="D126" s="665">
        <v>103</v>
      </c>
      <c r="E126" s="665">
        <v>108</v>
      </c>
      <c r="F126" s="665">
        <v>0</v>
      </c>
      <c r="G126" s="665">
        <v>0</v>
      </c>
      <c r="H126" s="664" t="s">
        <v>1114</v>
      </c>
      <c r="I126" s="664" t="s">
        <v>52</v>
      </c>
      <c r="J126" s="664" t="s">
        <v>1262</v>
      </c>
      <c r="K126" s="664" t="s">
        <v>1155</v>
      </c>
      <c r="L126" s="671" t="s">
        <v>66</v>
      </c>
      <c r="M126" s="672">
        <v>44821</v>
      </c>
      <c r="N126" s="671"/>
      <c r="O126" s="665">
        <v>1</v>
      </c>
      <c r="P126" s="664" t="s">
        <v>90</v>
      </c>
      <c r="Q126" s="664" t="s">
        <v>1108</v>
      </c>
      <c r="R126" s="664" t="s">
        <v>1109</v>
      </c>
      <c r="S126" s="671" t="s">
        <v>65</v>
      </c>
      <c r="T126" s="671"/>
    </row>
    <row r="127" spans="2:20">
      <c r="B127" s="664" t="s">
        <v>752</v>
      </c>
      <c r="C127" s="664" t="s">
        <v>752</v>
      </c>
      <c r="D127" s="665">
        <v>57</v>
      </c>
      <c r="E127" s="665">
        <v>62</v>
      </c>
      <c r="F127" s="665">
        <v>0</v>
      </c>
      <c r="G127" s="665">
        <v>0</v>
      </c>
      <c r="H127" s="664" t="s">
        <v>1128</v>
      </c>
      <c r="I127" s="664" t="s">
        <v>52</v>
      </c>
      <c r="J127" s="664" t="s">
        <v>313</v>
      </c>
      <c r="K127" s="664" t="s">
        <v>1263</v>
      </c>
      <c r="L127" s="671" t="s">
        <v>66</v>
      </c>
      <c r="M127" s="672">
        <v>44821</v>
      </c>
      <c r="N127" s="671"/>
      <c r="O127" s="665">
        <v>1</v>
      </c>
      <c r="P127" s="664" t="s">
        <v>263</v>
      </c>
      <c r="Q127" s="664" t="s">
        <v>1108</v>
      </c>
      <c r="R127" s="664" t="s">
        <v>1109</v>
      </c>
      <c r="S127" s="671" t="s">
        <v>65</v>
      </c>
      <c r="T127" s="664" t="s">
        <v>1264</v>
      </c>
    </row>
    <row r="128" spans="2:20">
      <c r="B128" s="664" t="s">
        <v>752</v>
      </c>
      <c r="C128" s="664" t="s">
        <v>756</v>
      </c>
      <c r="D128" s="665">
        <v>42</v>
      </c>
      <c r="E128" s="665">
        <v>47</v>
      </c>
      <c r="F128" s="665">
        <v>0</v>
      </c>
      <c r="G128" s="665">
        <v>0</v>
      </c>
      <c r="H128" s="664" t="s">
        <v>1128</v>
      </c>
      <c r="I128" s="664" t="s">
        <v>52</v>
      </c>
      <c r="J128" s="664" t="s">
        <v>1237</v>
      </c>
      <c r="K128" s="664" t="s">
        <v>1145</v>
      </c>
      <c r="L128" s="671" t="s">
        <v>66</v>
      </c>
      <c r="M128" s="672">
        <v>44821</v>
      </c>
      <c r="N128" s="671"/>
      <c r="O128" s="665">
        <v>1</v>
      </c>
      <c r="P128" s="664" t="s">
        <v>90</v>
      </c>
      <c r="Q128" s="664" t="s">
        <v>1108</v>
      </c>
      <c r="R128" s="664" t="s">
        <v>1109</v>
      </c>
      <c r="S128" s="671" t="s">
        <v>65</v>
      </c>
      <c r="T128" s="664" t="s">
        <v>1264</v>
      </c>
    </row>
    <row r="129" spans="2:20">
      <c r="B129" s="664" t="s">
        <v>752</v>
      </c>
      <c r="C129" s="664" t="s">
        <v>752</v>
      </c>
      <c r="D129" s="665">
        <v>42</v>
      </c>
      <c r="E129" s="665">
        <v>47</v>
      </c>
      <c r="F129" s="665">
        <v>0</v>
      </c>
      <c r="G129" s="665">
        <v>0</v>
      </c>
      <c r="H129" s="664" t="s">
        <v>1128</v>
      </c>
      <c r="I129" s="664" t="s">
        <v>52</v>
      </c>
      <c r="J129" s="664" t="s">
        <v>313</v>
      </c>
      <c r="K129" s="664" t="s">
        <v>1263</v>
      </c>
      <c r="L129" s="671" t="s">
        <v>66</v>
      </c>
      <c r="M129" s="672">
        <v>44821</v>
      </c>
      <c r="N129" s="671"/>
      <c r="O129" s="665">
        <v>1</v>
      </c>
      <c r="P129" s="664" t="s">
        <v>70</v>
      </c>
      <c r="Q129" s="664" t="s">
        <v>1108</v>
      </c>
      <c r="R129" s="664" t="s">
        <v>1109</v>
      </c>
      <c r="S129" s="671" t="s">
        <v>65</v>
      </c>
      <c r="T129" s="664" t="s">
        <v>1264</v>
      </c>
    </row>
    <row r="130" spans="2:20">
      <c r="B130" s="664" t="s">
        <v>752</v>
      </c>
      <c r="C130" s="664" t="s">
        <v>752</v>
      </c>
      <c r="D130" s="665">
        <v>47</v>
      </c>
      <c r="E130" s="665">
        <v>52</v>
      </c>
      <c r="F130" s="665">
        <v>0</v>
      </c>
      <c r="G130" s="665">
        <v>0</v>
      </c>
      <c r="H130" s="664" t="s">
        <v>1128</v>
      </c>
      <c r="I130" s="664" t="s">
        <v>52</v>
      </c>
      <c r="J130" s="664" t="s">
        <v>313</v>
      </c>
      <c r="K130" s="664" t="s">
        <v>1263</v>
      </c>
      <c r="L130" s="671" t="s">
        <v>66</v>
      </c>
      <c r="M130" s="672">
        <v>44821</v>
      </c>
      <c r="N130" s="671"/>
      <c r="O130" s="665">
        <v>1</v>
      </c>
      <c r="P130" s="664" t="s">
        <v>491</v>
      </c>
      <c r="Q130" s="664" t="s">
        <v>1108</v>
      </c>
      <c r="R130" s="664" t="s">
        <v>1109</v>
      </c>
      <c r="S130" s="671" t="s">
        <v>65</v>
      </c>
      <c r="T130" s="664" t="s">
        <v>1264</v>
      </c>
    </row>
    <row r="131" spans="2:20">
      <c r="B131" s="664" t="s">
        <v>1265</v>
      </c>
      <c r="C131" s="664" t="s">
        <v>331</v>
      </c>
      <c r="D131" s="665">
        <v>374</v>
      </c>
      <c r="E131" s="665">
        <v>404</v>
      </c>
      <c r="F131" s="665">
        <v>40</v>
      </c>
      <c r="G131" s="665">
        <v>0</v>
      </c>
      <c r="H131" s="664" t="s">
        <v>1114</v>
      </c>
      <c r="I131" s="664" t="s">
        <v>52</v>
      </c>
      <c r="J131" s="664" t="s">
        <v>1192</v>
      </c>
      <c r="K131" s="664" t="s">
        <v>1129</v>
      </c>
      <c r="L131" s="671" t="s">
        <v>66</v>
      </c>
      <c r="M131" s="672">
        <v>44819</v>
      </c>
      <c r="N131" s="671"/>
      <c r="O131" s="665">
        <v>2</v>
      </c>
      <c r="P131" s="664" t="s">
        <v>90</v>
      </c>
      <c r="Q131" s="664" t="s">
        <v>1130</v>
      </c>
      <c r="R131" s="671"/>
      <c r="S131" s="671" t="s">
        <v>65</v>
      </c>
      <c r="T131" s="664" t="s">
        <v>1266</v>
      </c>
    </row>
    <row r="132" spans="2:20">
      <c r="B132" s="664" t="s">
        <v>1267</v>
      </c>
      <c r="C132" s="664" t="s">
        <v>640</v>
      </c>
      <c r="D132" s="665">
        <v>-34</v>
      </c>
      <c r="E132" s="665">
        <v>-24</v>
      </c>
      <c r="F132" s="665">
        <v>0</v>
      </c>
      <c r="G132" s="665">
        <v>0</v>
      </c>
      <c r="H132" s="664" t="s">
        <v>1756</v>
      </c>
      <c r="I132" s="664" t="s">
        <v>1118</v>
      </c>
      <c r="J132" s="664" t="s">
        <v>3096</v>
      </c>
      <c r="K132" s="664" t="s">
        <v>1173</v>
      </c>
      <c r="L132" s="671" t="s">
        <v>66</v>
      </c>
      <c r="M132" s="672">
        <v>44821</v>
      </c>
      <c r="N132" s="671"/>
      <c r="O132" s="665">
        <v>1</v>
      </c>
      <c r="P132" s="664" t="s">
        <v>90</v>
      </c>
      <c r="Q132" s="664" t="s">
        <v>1108</v>
      </c>
      <c r="R132" s="664" t="s">
        <v>1109</v>
      </c>
      <c r="S132" s="671" t="s">
        <v>65</v>
      </c>
      <c r="T132" s="671"/>
    </row>
    <row r="133" spans="2:20">
      <c r="B133" s="664" t="s">
        <v>914</v>
      </c>
      <c r="C133" s="664" t="s">
        <v>912</v>
      </c>
      <c r="D133" s="665">
        <v>151</v>
      </c>
      <c r="E133" s="665">
        <v>156</v>
      </c>
      <c r="F133" s="665">
        <v>0</v>
      </c>
      <c r="G133" s="665">
        <v>0</v>
      </c>
      <c r="H133" s="664" t="s">
        <v>43</v>
      </c>
      <c r="I133" s="664" t="s">
        <v>52</v>
      </c>
      <c r="J133" s="664" t="s">
        <v>1111</v>
      </c>
      <c r="K133" s="664" t="s">
        <v>1112</v>
      </c>
      <c r="L133" s="671" t="s">
        <v>66</v>
      </c>
      <c r="M133" s="672">
        <v>44821</v>
      </c>
      <c r="N133" s="671"/>
      <c r="O133" s="665">
        <v>2</v>
      </c>
      <c r="P133" s="664" t="s">
        <v>90</v>
      </c>
      <c r="Q133" s="664" t="s">
        <v>1108</v>
      </c>
      <c r="R133" s="664" t="s">
        <v>1109</v>
      </c>
      <c r="S133" s="671" t="s">
        <v>65</v>
      </c>
      <c r="T133" s="664" t="s">
        <v>1268</v>
      </c>
    </row>
    <row r="134" spans="2:20">
      <c r="B134" s="664" t="s">
        <v>1269</v>
      </c>
      <c r="C134" s="664" t="s">
        <v>733</v>
      </c>
      <c r="D134" s="665">
        <v>57</v>
      </c>
      <c r="E134" s="665">
        <v>67</v>
      </c>
      <c r="F134" s="665">
        <v>90</v>
      </c>
      <c r="G134" s="665">
        <v>0</v>
      </c>
      <c r="H134" s="664" t="s">
        <v>1104</v>
      </c>
      <c r="I134" s="664" t="s">
        <v>1105</v>
      </c>
      <c r="J134" s="664" t="s">
        <v>1106</v>
      </c>
      <c r="K134" s="664" t="s">
        <v>1107</v>
      </c>
      <c r="L134" s="671" t="s">
        <v>66</v>
      </c>
      <c r="M134" s="672">
        <v>44821</v>
      </c>
      <c r="N134" s="671"/>
      <c r="O134" s="665">
        <v>1</v>
      </c>
      <c r="P134" s="664" t="s">
        <v>90</v>
      </c>
      <c r="Q134" s="664" t="s">
        <v>1108</v>
      </c>
      <c r="R134" s="664" t="s">
        <v>1109</v>
      </c>
      <c r="S134" s="671" t="s">
        <v>65</v>
      </c>
      <c r="T134" s="664" t="s">
        <v>1270</v>
      </c>
    </row>
    <row r="135" spans="2:20">
      <c r="B135" s="664" t="s">
        <v>1271</v>
      </c>
      <c r="C135" s="664" t="s">
        <v>756</v>
      </c>
      <c r="D135" s="665">
        <v>-24</v>
      </c>
      <c r="E135" s="665">
        <v>-19</v>
      </c>
      <c r="F135" s="665">
        <v>45</v>
      </c>
      <c r="G135" s="665">
        <v>0</v>
      </c>
      <c r="H135" s="664" t="s">
        <v>1128</v>
      </c>
      <c r="I135" s="664" t="s">
        <v>52</v>
      </c>
      <c r="J135" s="664" t="s">
        <v>1237</v>
      </c>
      <c r="K135" s="664" t="s">
        <v>1145</v>
      </c>
      <c r="L135" s="671" t="s">
        <v>66</v>
      </c>
      <c r="M135" s="672">
        <v>44821</v>
      </c>
      <c r="N135" s="671"/>
      <c r="O135" s="665">
        <v>1</v>
      </c>
      <c r="P135" s="664" t="s">
        <v>90</v>
      </c>
      <c r="Q135" s="664" t="s">
        <v>1108</v>
      </c>
      <c r="R135" s="664" t="s">
        <v>1109</v>
      </c>
      <c r="S135" s="671" t="s">
        <v>65</v>
      </c>
      <c r="T135" s="664" t="s">
        <v>1272</v>
      </c>
    </row>
    <row r="136" spans="2:20">
      <c r="B136" s="664" t="s">
        <v>1273</v>
      </c>
      <c r="C136" s="664" t="s">
        <v>882</v>
      </c>
      <c r="D136" s="665">
        <v>78</v>
      </c>
      <c r="E136" s="665">
        <v>83</v>
      </c>
      <c r="F136" s="665">
        <v>0</v>
      </c>
      <c r="G136" s="665">
        <v>0</v>
      </c>
      <c r="H136" s="664" t="s">
        <v>1124</v>
      </c>
      <c r="I136" s="664" t="s">
        <v>1114</v>
      </c>
      <c r="J136" s="664" t="s">
        <v>313</v>
      </c>
      <c r="K136" s="664" t="s">
        <v>1145</v>
      </c>
      <c r="L136" s="671" t="s">
        <v>66</v>
      </c>
      <c r="M136" s="672">
        <v>44821</v>
      </c>
      <c r="N136" s="671"/>
      <c r="O136" s="665">
        <v>1</v>
      </c>
      <c r="P136" s="664" t="s">
        <v>90</v>
      </c>
      <c r="Q136" s="664" t="s">
        <v>1108</v>
      </c>
      <c r="R136" s="664" t="s">
        <v>1109</v>
      </c>
      <c r="S136" s="671" t="s">
        <v>65</v>
      </c>
      <c r="T136" s="671"/>
    </row>
    <row r="137" spans="2:20">
      <c r="B137" s="664" t="s">
        <v>1274</v>
      </c>
      <c r="C137" s="664" t="s">
        <v>733</v>
      </c>
      <c r="D137" s="665">
        <v>57</v>
      </c>
      <c r="E137" s="665">
        <v>67</v>
      </c>
      <c r="F137" s="665">
        <v>90</v>
      </c>
      <c r="G137" s="665">
        <v>0</v>
      </c>
      <c r="H137" s="664" t="s">
        <v>1104</v>
      </c>
      <c r="I137" s="664" t="s">
        <v>1105</v>
      </c>
      <c r="J137" s="664" t="s">
        <v>1106</v>
      </c>
      <c r="K137" s="664" t="s">
        <v>1107</v>
      </c>
      <c r="L137" s="671" t="s">
        <v>66</v>
      </c>
      <c r="M137" s="672">
        <v>44821</v>
      </c>
      <c r="N137" s="671"/>
      <c r="O137" s="665">
        <v>1</v>
      </c>
      <c r="P137" s="664" t="s">
        <v>90</v>
      </c>
      <c r="Q137" s="664" t="s">
        <v>1108</v>
      </c>
      <c r="R137" s="664" t="s">
        <v>1109</v>
      </c>
      <c r="S137" s="671" t="s">
        <v>65</v>
      </c>
      <c r="T137" s="664" t="s">
        <v>1270</v>
      </c>
    </row>
    <row r="138" spans="2:20">
      <c r="B138" s="664" t="s">
        <v>1275</v>
      </c>
      <c r="C138" s="664" t="s">
        <v>640</v>
      </c>
      <c r="D138" s="665">
        <v>-24</v>
      </c>
      <c r="E138" s="665">
        <v>-14</v>
      </c>
      <c r="F138" s="665">
        <v>0</v>
      </c>
      <c r="G138" s="665">
        <v>0</v>
      </c>
      <c r="H138" s="664" t="s">
        <v>1756</v>
      </c>
      <c r="I138" s="664" t="s">
        <v>1118</v>
      </c>
      <c r="J138" s="664" t="s">
        <v>3096</v>
      </c>
      <c r="K138" s="664" t="s">
        <v>1173</v>
      </c>
      <c r="L138" s="671" t="s">
        <v>66</v>
      </c>
      <c r="M138" s="672">
        <v>44821</v>
      </c>
      <c r="N138" s="671"/>
      <c r="O138" s="665">
        <v>1</v>
      </c>
      <c r="P138" s="664" t="s">
        <v>90</v>
      </c>
      <c r="Q138" s="664" t="s">
        <v>1108</v>
      </c>
      <c r="R138" s="664" t="s">
        <v>1109</v>
      </c>
      <c r="S138" s="671" t="s">
        <v>65</v>
      </c>
      <c r="T138" s="671"/>
    </row>
    <row r="139" spans="2:20">
      <c r="B139" s="664" t="s">
        <v>619</v>
      </c>
      <c r="C139" s="664" t="s">
        <v>613</v>
      </c>
      <c r="D139" s="665">
        <v>-26</v>
      </c>
      <c r="E139" s="665">
        <v>-21</v>
      </c>
      <c r="F139" s="665">
        <v>0</v>
      </c>
      <c r="G139" s="665">
        <v>0</v>
      </c>
      <c r="H139" s="664" t="s">
        <v>1127</v>
      </c>
      <c r="I139" s="664" t="s">
        <v>1128</v>
      </c>
      <c r="J139" s="664" t="s">
        <v>615</v>
      </c>
      <c r="K139" s="664" t="s">
        <v>1107</v>
      </c>
      <c r="L139" s="671" t="s">
        <v>66</v>
      </c>
      <c r="M139" s="672">
        <v>44821</v>
      </c>
      <c r="N139" s="671"/>
      <c r="O139" s="665">
        <v>1</v>
      </c>
      <c r="P139" s="664" t="s">
        <v>90</v>
      </c>
      <c r="Q139" s="664" t="s">
        <v>1108</v>
      </c>
      <c r="R139" s="664" t="s">
        <v>1109</v>
      </c>
      <c r="S139" s="671" t="s">
        <v>65</v>
      </c>
      <c r="T139" s="664" t="s">
        <v>1113</v>
      </c>
    </row>
    <row r="140" spans="2:20">
      <c r="B140" s="664" t="s">
        <v>375</v>
      </c>
      <c r="C140" s="664" t="s">
        <v>349</v>
      </c>
      <c r="D140" s="665">
        <v>195</v>
      </c>
      <c r="E140" s="665">
        <v>210</v>
      </c>
      <c r="F140" s="665">
        <v>0</v>
      </c>
      <c r="G140" s="665">
        <v>0</v>
      </c>
      <c r="H140" s="664" t="s">
        <v>1246</v>
      </c>
      <c r="I140" s="664" t="s">
        <v>1247</v>
      </c>
      <c r="J140" s="664" t="s">
        <v>1248</v>
      </c>
      <c r="K140" s="664" t="s">
        <v>1145</v>
      </c>
      <c r="L140" s="671" t="s">
        <v>66</v>
      </c>
      <c r="M140" s="672">
        <v>44550</v>
      </c>
      <c r="N140" s="671"/>
      <c r="O140" s="665">
        <v>1</v>
      </c>
      <c r="P140" s="664" t="s">
        <v>90</v>
      </c>
      <c r="Q140" s="664" t="s">
        <v>1130</v>
      </c>
      <c r="R140" s="671"/>
      <c r="S140" s="671" t="s">
        <v>65</v>
      </c>
      <c r="T140" s="664" t="s">
        <v>1276</v>
      </c>
    </row>
    <row r="141" spans="2:20">
      <c r="B141" s="664" t="s">
        <v>375</v>
      </c>
      <c r="C141" s="664" t="s">
        <v>386</v>
      </c>
      <c r="D141" s="665">
        <v>120</v>
      </c>
      <c r="E141" s="665">
        <v>130</v>
      </c>
      <c r="F141" s="665">
        <v>0</v>
      </c>
      <c r="G141" s="665">
        <v>0</v>
      </c>
      <c r="H141" s="664" t="s">
        <v>52</v>
      </c>
      <c r="I141" s="664" t="s">
        <v>1114</v>
      </c>
      <c r="J141" s="664" t="s">
        <v>364</v>
      </c>
      <c r="K141" s="664" t="s">
        <v>1132</v>
      </c>
      <c r="L141" s="671" t="s">
        <v>66</v>
      </c>
      <c r="M141" s="672">
        <v>44371</v>
      </c>
      <c r="N141" s="671"/>
      <c r="O141" s="665">
        <v>1</v>
      </c>
      <c r="P141" s="664" t="s">
        <v>90</v>
      </c>
      <c r="Q141" s="664" t="s">
        <v>1130</v>
      </c>
      <c r="R141" s="671"/>
      <c r="S141" s="671" t="s">
        <v>65</v>
      </c>
      <c r="T141" s="671"/>
    </row>
    <row r="142" spans="2:20">
      <c r="B142" s="664" t="s">
        <v>836</v>
      </c>
      <c r="C142" s="664" t="s">
        <v>830</v>
      </c>
      <c r="D142" s="665">
        <v>41</v>
      </c>
      <c r="E142" s="665">
        <v>46</v>
      </c>
      <c r="F142" s="665">
        <v>0</v>
      </c>
      <c r="G142" s="665">
        <v>0</v>
      </c>
      <c r="H142" s="664" t="s">
        <v>1117</v>
      </c>
      <c r="I142" s="664" t="s">
        <v>1118</v>
      </c>
      <c r="J142" s="664" t="s">
        <v>1119</v>
      </c>
      <c r="K142" s="664" t="s">
        <v>1153</v>
      </c>
      <c r="L142" s="671" t="s">
        <v>66</v>
      </c>
      <c r="M142" s="672">
        <v>44821</v>
      </c>
      <c r="N142" s="671"/>
      <c r="O142" s="665">
        <v>1</v>
      </c>
      <c r="P142" s="664" t="s">
        <v>263</v>
      </c>
      <c r="Q142" s="664" t="s">
        <v>1108</v>
      </c>
      <c r="R142" s="664" t="s">
        <v>1109</v>
      </c>
      <c r="S142" s="671" t="s">
        <v>65</v>
      </c>
      <c r="T142" s="664" t="s">
        <v>1239</v>
      </c>
    </row>
    <row r="143" spans="2:20">
      <c r="B143" s="664" t="s">
        <v>836</v>
      </c>
      <c r="C143" s="664" t="s">
        <v>830</v>
      </c>
      <c r="D143" s="665">
        <v>31</v>
      </c>
      <c r="E143" s="665">
        <v>36</v>
      </c>
      <c r="F143" s="665">
        <v>0</v>
      </c>
      <c r="G143" s="665">
        <v>0</v>
      </c>
      <c r="H143" s="664" t="s">
        <v>1117</v>
      </c>
      <c r="I143" s="664" t="s">
        <v>1118</v>
      </c>
      <c r="J143" s="664" t="s">
        <v>1119</v>
      </c>
      <c r="K143" s="664" t="s">
        <v>1153</v>
      </c>
      <c r="L143" s="671" t="s">
        <v>66</v>
      </c>
      <c r="M143" s="672">
        <v>44821</v>
      </c>
      <c r="N143" s="671"/>
      <c r="O143" s="665">
        <v>1</v>
      </c>
      <c r="P143" s="664" t="s">
        <v>1121</v>
      </c>
      <c r="Q143" s="664" t="s">
        <v>1108</v>
      </c>
      <c r="R143" s="664" t="s">
        <v>1109</v>
      </c>
      <c r="S143" s="671" t="s">
        <v>65</v>
      </c>
      <c r="T143" s="664" t="s">
        <v>1122</v>
      </c>
    </row>
    <row r="144" spans="2:20">
      <c r="B144" s="664" t="s">
        <v>836</v>
      </c>
      <c r="C144" s="664" t="s">
        <v>831</v>
      </c>
      <c r="D144" s="665">
        <v>31</v>
      </c>
      <c r="E144" s="665">
        <v>36</v>
      </c>
      <c r="F144" s="665">
        <v>0</v>
      </c>
      <c r="G144" s="665">
        <v>0</v>
      </c>
      <c r="H144" s="664" t="s">
        <v>1124</v>
      </c>
      <c r="I144" s="664" t="s">
        <v>1114</v>
      </c>
      <c r="J144" s="664" t="s">
        <v>313</v>
      </c>
      <c r="K144" s="664" t="s">
        <v>1277</v>
      </c>
      <c r="L144" s="671" t="s">
        <v>66</v>
      </c>
      <c r="M144" s="672">
        <v>44821</v>
      </c>
      <c r="N144" s="671"/>
      <c r="O144" s="665">
        <v>1</v>
      </c>
      <c r="P144" s="664" t="s">
        <v>1121</v>
      </c>
      <c r="Q144" s="664" t="s">
        <v>1108</v>
      </c>
      <c r="R144" s="664" t="s">
        <v>1109</v>
      </c>
      <c r="S144" s="671" t="s">
        <v>65</v>
      </c>
      <c r="T144" s="664" t="s">
        <v>1122</v>
      </c>
    </row>
    <row r="145" spans="2:20">
      <c r="B145" s="664" t="s">
        <v>836</v>
      </c>
      <c r="C145" s="664" t="s">
        <v>831</v>
      </c>
      <c r="D145" s="665">
        <v>41</v>
      </c>
      <c r="E145" s="665">
        <v>46</v>
      </c>
      <c r="F145" s="665">
        <v>0</v>
      </c>
      <c r="G145" s="665">
        <v>0</v>
      </c>
      <c r="H145" s="664" t="s">
        <v>1124</v>
      </c>
      <c r="I145" s="664" t="s">
        <v>1114</v>
      </c>
      <c r="J145" s="664" t="s">
        <v>313</v>
      </c>
      <c r="K145" s="664" t="s">
        <v>1277</v>
      </c>
      <c r="L145" s="671" t="s">
        <v>66</v>
      </c>
      <c r="M145" s="672">
        <v>44821</v>
      </c>
      <c r="N145" s="671"/>
      <c r="O145" s="665">
        <v>1</v>
      </c>
      <c r="P145" s="664" t="s">
        <v>263</v>
      </c>
      <c r="Q145" s="664" t="s">
        <v>1108</v>
      </c>
      <c r="R145" s="664" t="s">
        <v>1109</v>
      </c>
      <c r="S145" s="671" t="s">
        <v>65</v>
      </c>
      <c r="T145" s="664" t="s">
        <v>1239</v>
      </c>
    </row>
    <row r="146" spans="2:20">
      <c r="B146" s="664" t="s">
        <v>1278</v>
      </c>
      <c r="C146" s="664" t="s">
        <v>830</v>
      </c>
      <c r="D146" s="665">
        <v>-24</v>
      </c>
      <c r="E146" s="665">
        <v>-19</v>
      </c>
      <c r="F146" s="665">
        <v>70</v>
      </c>
      <c r="G146" s="665">
        <v>0</v>
      </c>
      <c r="H146" s="664" t="s">
        <v>1117</v>
      </c>
      <c r="I146" s="664" t="s">
        <v>1118</v>
      </c>
      <c r="J146" s="664" t="s">
        <v>1119</v>
      </c>
      <c r="K146" s="664" t="s">
        <v>1153</v>
      </c>
      <c r="L146" s="671" t="s">
        <v>66</v>
      </c>
      <c r="M146" s="672">
        <v>44821</v>
      </c>
      <c r="N146" s="671"/>
      <c r="O146" s="665">
        <v>1</v>
      </c>
      <c r="P146" s="664" t="s">
        <v>90</v>
      </c>
      <c r="Q146" s="664" t="s">
        <v>1108</v>
      </c>
      <c r="R146" s="664" t="s">
        <v>1109</v>
      </c>
      <c r="S146" s="671" t="s">
        <v>207</v>
      </c>
      <c r="T146" s="664" t="s">
        <v>1217</v>
      </c>
    </row>
    <row r="147" spans="2:20">
      <c r="B147" s="664" t="s">
        <v>1278</v>
      </c>
      <c r="C147" s="664" t="s">
        <v>831</v>
      </c>
      <c r="D147" s="665">
        <v>-24</v>
      </c>
      <c r="E147" s="665">
        <v>-19</v>
      </c>
      <c r="F147" s="665">
        <v>70</v>
      </c>
      <c r="G147" s="665">
        <v>0</v>
      </c>
      <c r="H147" s="664" t="s">
        <v>1124</v>
      </c>
      <c r="I147" s="664" t="s">
        <v>1114</v>
      </c>
      <c r="J147" s="664" t="s">
        <v>313</v>
      </c>
      <c r="K147" s="664" t="s">
        <v>846</v>
      </c>
      <c r="L147" s="671" t="s">
        <v>66</v>
      </c>
      <c r="M147" s="672">
        <v>44821</v>
      </c>
      <c r="N147" s="671"/>
      <c r="O147" s="665">
        <v>1</v>
      </c>
      <c r="P147" s="664" t="s">
        <v>90</v>
      </c>
      <c r="Q147" s="664" t="s">
        <v>1108</v>
      </c>
      <c r="R147" s="664" t="s">
        <v>1109</v>
      </c>
      <c r="S147" s="671" t="s">
        <v>207</v>
      </c>
      <c r="T147" s="664" t="s">
        <v>1217</v>
      </c>
    </row>
    <row r="148" spans="2:20">
      <c r="B148" s="664" t="s">
        <v>215</v>
      </c>
      <c r="C148" s="664" t="s">
        <v>204</v>
      </c>
      <c r="D148" s="665">
        <v>417</v>
      </c>
      <c r="E148" s="665">
        <v>427</v>
      </c>
      <c r="F148" s="665">
        <v>0</v>
      </c>
      <c r="G148" s="665">
        <v>0</v>
      </c>
      <c r="H148" s="664" t="s">
        <v>52</v>
      </c>
      <c r="I148" s="664" t="s">
        <v>1124</v>
      </c>
      <c r="J148" s="664" t="s">
        <v>1253</v>
      </c>
      <c r="K148" s="664" t="s">
        <v>1161</v>
      </c>
      <c r="L148" s="671" t="s">
        <v>66</v>
      </c>
      <c r="M148" s="672">
        <v>44795</v>
      </c>
      <c r="N148" s="671"/>
      <c r="O148" s="665">
        <v>2</v>
      </c>
      <c r="P148" s="664" t="s">
        <v>90</v>
      </c>
      <c r="Q148" s="664" t="s">
        <v>1130</v>
      </c>
      <c r="R148" s="671"/>
      <c r="S148" s="671" t="s">
        <v>65</v>
      </c>
      <c r="T148" s="664" t="s">
        <v>1279</v>
      </c>
    </row>
    <row r="149" spans="2:20">
      <c r="B149" s="664" t="s">
        <v>1280</v>
      </c>
      <c r="C149" s="664" t="s">
        <v>184</v>
      </c>
      <c r="D149" s="665">
        <v>260</v>
      </c>
      <c r="E149" s="665">
        <v>830</v>
      </c>
      <c r="F149" s="665">
        <v>0</v>
      </c>
      <c r="G149" s="665">
        <v>0</v>
      </c>
      <c r="H149" s="664" t="s">
        <v>1124</v>
      </c>
      <c r="I149" s="664" t="s">
        <v>1114</v>
      </c>
      <c r="J149" s="664" t="s">
        <v>167</v>
      </c>
      <c r="K149" s="664" t="s">
        <v>1161</v>
      </c>
      <c r="L149" s="671" t="s">
        <v>66</v>
      </c>
      <c r="M149" s="672">
        <v>44758</v>
      </c>
      <c r="N149" s="671"/>
      <c r="O149" s="665">
        <v>1</v>
      </c>
      <c r="P149" s="664" t="s">
        <v>90</v>
      </c>
      <c r="Q149" s="664" t="s">
        <v>1130</v>
      </c>
      <c r="R149" s="671"/>
      <c r="S149" s="671" t="s">
        <v>65</v>
      </c>
      <c r="T149" s="671"/>
    </row>
    <row r="150" spans="2:20">
      <c r="B150" s="664" t="s">
        <v>1281</v>
      </c>
      <c r="C150" s="664" t="s">
        <v>970</v>
      </c>
      <c r="D150" s="665">
        <v>125</v>
      </c>
      <c r="E150" s="665">
        <v>135</v>
      </c>
      <c r="F150" s="665">
        <v>40</v>
      </c>
      <c r="G150" s="665">
        <v>40</v>
      </c>
      <c r="H150" s="664" t="s">
        <v>1201</v>
      </c>
      <c r="I150" s="664" t="s">
        <v>1202</v>
      </c>
      <c r="J150" s="664" t="s">
        <v>1282</v>
      </c>
      <c r="K150" s="664" t="s">
        <v>1129</v>
      </c>
      <c r="L150" s="671" t="s">
        <v>66</v>
      </c>
      <c r="M150" s="672">
        <v>44818</v>
      </c>
      <c r="N150" s="671"/>
      <c r="O150" s="665">
        <v>3</v>
      </c>
      <c r="P150" s="664" t="s">
        <v>90</v>
      </c>
      <c r="Q150" s="664" t="s">
        <v>1108</v>
      </c>
      <c r="R150" s="664" t="s">
        <v>1136</v>
      </c>
      <c r="S150" s="671" t="s">
        <v>65</v>
      </c>
      <c r="T150" s="664" t="s">
        <v>1283</v>
      </c>
    </row>
    <row r="151" spans="2:20">
      <c r="B151" s="664" t="s">
        <v>1284</v>
      </c>
      <c r="C151" s="664" t="s">
        <v>640</v>
      </c>
      <c r="D151" s="665">
        <v>-34</v>
      </c>
      <c r="E151" s="665">
        <v>-24</v>
      </c>
      <c r="F151" s="665">
        <v>0</v>
      </c>
      <c r="G151" s="665">
        <v>0</v>
      </c>
      <c r="H151" s="664" t="s">
        <v>1756</v>
      </c>
      <c r="I151" s="664" t="s">
        <v>1118</v>
      </c>
      <c r="J151" s="664" t="s">
        <v>3096</v>
      </c>
      <c r="K151" s="664" t="s">
        <v>1173</v>
      </c>
      <c r="L151" s="671" t="s">
        <v>66</v>
      </c>
      <c r="M151" s="672">
        <v>44821</v>
      </c>
      <c r="N151" s="671"/>
      <c r="O151" s="665">
        <v>1</v>
      </c>
      <c r="P151" s="664" t="s">
        <v>90</v>
      </c>
      <c r="Q151" s="664" t="s">
        <v>1108</v>
      </c>
      <c r="R151" s="664" t="s">
        <v>1109</v>
      </c>
      <c r="S151" s="671" t="s">
        <v>65</v>
      </c>
      <c r="T151" s="671"/>
    </row>
    <row r="152" spans="2:20">
      <c r="B152" s="664" t="s">
        <v>1285</v>
      </c>
      <c r="C152" s="664" t="s">
        <v>696</v>
      </c>
      <c r="D152" s="665">
        <v>50</v>
      </c>
      <c r="E152" s="665">
        <v>55</v>
      </c>
      <c r="F152" s="665">
        <v>0</v>
      </c>
      <c r="G152" s="665">
        <v>0</v>
      </c>
      <c r="H152" s="664" t="s">
        <v>1147</v>
      </c>
      <c r="I152" s="664" t="s">
        <v>1148</v>
      </c>
      <c r="J152" s="664" t="s">
        <v>704</v>
      </c>
      <c r="K152" s="664" t="s">
        <v>635</v>
      </c>
      <c r="L152" s="671" t="s">
        <v>122</v>
      </c>
      <c r="M152" s="672">
        <v>44821</v>
      </c>
      <c r="N152" s="671"/>
      <c r="O152" s="665">
        <v>1</v>
      </c>
      <c r="P152" s="664" t="s">
        <v>70</v>
      </c>
      <c r="Q152" s="664" t="s">
        <v>1108</v>
      </c>
      <c r="R152" s="664" t="s">
        <v>1109</v>
      </c>
      <c r="S152" s="671" t="s">
        <v>65</v>
      </c>
      <c r="T152" s="664" t="s">
        <v>1149</v>
      </c>
    </row>
    <row r="153" spans="2:20">
      <c r="B153" s="664" t="s">
        <v>1285</v>
      </c>
      <c r="C153" s="664" t="s">
        <v>696</v>
      </c>
      <c r="D153" s="665">
        <v>35</v>
      </c>
      <c r="E153" s="665">
        <v>40</v>
      </c>
      <c r="F153" s="665">
        <v>0</v>
      </c>
      <c r="G153" s="665">
        <v>0</v>
      </c>
      <c r="H153" s="664" t="s">
        <v>1147</v>
      </c>
      <c r="I153" s="664" t="s">
        <v>1148</v>
      </c>
      <c r="J153" s="664" t="s">
        <v>704</v>
      </c>
      <c r="K153" s="664" t="s">
        <v>635</v>
      </c>
      <c r="L153" s="671" t="s">
        <v>106</v>
      </c>
      <c r="M153" s="672">
        <v>44821</v>
      </c>
      <c r="N153" s="671"/>
      <c r="O153" s="665">
        <v>1</v>
      </c>
      <c r="P153" s="664" t="s">
        <v>67</v>
      </c>
      <c r="Q153" s="664" t="s">
        <v>1108</v>
      </c>
      <c r="R153" s="664" t="s">
        <v>1109</v>
      </c>
      <c r="S153" s="671" t="s">
        <v>65</v>
      </c>
      <c r="T153" s="671"/>
    </row>
    <row r="154" spans="2:20">
      <c r="B154" s="664" t="s">
        <v>1285</v>
      </c>
      <c r="C154" s="664" t="s">
        <v>696</v>
      </c>
      <c r="D154" s="665">
        <v>75</v>
      </c>
      <c r="E154" s="665">
        <v>80</v>
      </c>
      <c r="F154" s="665">
        <v>0</v>
      </c>
      <c r="G154" s="665">
        <v>0</v>
      </c>
      <c r="H154" s="664" t="s">
        <v>1147</v>
      </c>
      <c r="I154" s="664" t="s">
        <v>1148</v>
      </c>
      <c r="J154" s="664" t="s">
        <v>704</v>
      </c>
      <c r="K154" s="664" t="s">
        <v>635</v>
      </c>
      <c r="L154" s="671" t="s">
        <v>122</v>
      </c>
      <c r="M154" s="672">
        <v>44821</v>
      </c>
      <c r="N154" s="671"/>
      <c r="O154" s="665">
        <v>1</v>
      </c>
      <c r="P154" s="664" t="s">
        <v>67</v>
      </c>
      <c r="Q154" s="664" t="s">
        <v>1108</v>
      </c>
      <c r="R154" s="664" t="s">
        <v>1109</v>
      </c>
      <c r="S154" s="671" t="s">
        <v>65</v>
      </c>
      <c r="T154" s="671"/>
    </row>
    <row r="155" spans="2:20">
      <c r="B155" s="664" t="s">
        <v>1285</v>
      </c>
      <c r="C155" s="664" t="s">
        <v>696</v>
      </c>
      <c r="D155" s="665">
        <v>10</v>
      </c>
      <c r="E155" s="665">
        <v>15</v>
      </c>
      <c r="F155" s="665">
        <v>0</v>
      </c>
      <c r="G155" s="665">
        <v>0</v>
      </c>
      <c r="H155" s="664" t="s">
        <v>1147</v>
      </c>
      <c r="I155" s="664" t="s">
        <v>1148</v>
      </c>
      <c r="J155" s="664" t="s">
        <v>704</v>
      </c>
      <c r="K155" s="664" t="s">
        <v>635</v>
      </c>
      <c r="L155" s="671" t="s">
        <v>106</v>
      </c>
      <c r="M155" s="672">
        <v>44821</v>
      </c>
      <c r="N155" s="671"/>
      <c r="O155" s="665">
        <v>1</v>
      </c>
      <c r="P155" s="664" t="s">
        <v>70</v>
      </c>
      <c r="Q155" s="664" t="s">
        <v>1108</v>
      </c>
      <c r="R155" s="664" t="s">
        <v>1109</v>
      </c>
      <c r="S155" s="671" t="s">
        <v>65</v>
      </c>
      <c r="T155" s="671"/>
    </row>
    <row r="156" spans="2:20">
      <c r="B156" s="664" t="s">
        <v>1286</v>
      </c>
      <c r="C156" s="664" t="s">
        <v>640</v>
      </c>
      <c r="D156" s="665">
        <v>-14</v>
      </c>
      <c r="E156" s="665">
        <v>-4</v>
      </c>
      <c r="F156" s="665">
        <v>0</v>
      </c>
      <c r="G156" s="665">
        <v>0</v>
      </c>
      <c r="H156" s="664" t="s">
        <v>1756</v>
      </c>
      <c r="I156" s="664" t="s">
        <v>1118</v>
      </c>
      <c r="J156" s="664" t="s">
        <v>3096</v>
      </c>
      <c r="K156" s="664" t="s">
        <v>1173</v>
      </c>
      <c r="L156" s="671" t="s">
        <v>66</v>
      </c>
      <c r="M156" s="672">
        <v>44821</v>
      </c>
      <c r="N156" s="671"/>
      <c r="O156" s="665">
        <v>1</v>
      </c>
      <c r="P156" s="664" t="s">
        <v>90</v>
      </c>
      <c r="Q156" s="664" t="s">
        <v>1108</v>
      </c>
      <c r="R156" s="664" t="s">
        <v>1109</v>
      </c>
      <c r="S156" s="671" t="s">
        <v>65</v>
      </c>
      <c r="T156" s="671"/>
    </row>
    <row r="157" spans="2:20">
      <c r="B157" s="664" t="s">
        <v>1287</v>
      </c>
      <c r="C157" s="664" t="s">
        <v>733</v>
      </c>
      <c r="D157" s="665">
        <v>57</v>
      </c>
      <c r="E157" s="665">
        <v>67</v>
      </c>
      <c r="F157" s="665">
        <v>90</v>
      </c>
      <c r="G157" s="665">
        <v>0</v>
      </c>
      <c r="H157" s="664" t="s">
        <v>1104</v>
      </c>
      <c r="I157" s="664" t="s">
        <v>1105</v>
      </c>
      <c r="J157" s="664" t="s">
        <v>1106</v>
      </c>
      <c r="K157" s="664" t="s">
        <v>1173</v>
      </c>
      <c r="L157" s="671" t="s">
        <v>66</v>
      </c>
      <c r="M157" s="672">
        <v>44821</v>
      </c>
      <c r="N157" s="671"/>
      <c r="O157" s="665">
        <v>1</v>
      </c>
      <c r="P157" s="664" t="s">
        <v>90</v>
      </c>
      <c r="Q157" s="664" t="s">
        <v>1108</v>
      </c>
      <c r="R157" s="664" t="s">
        <v>1109</v>
      </c>
      <c r="S157" s="671" t="s">
        <v>65</v>
      </c>
      <c r="T157" s="664" t="s">
        <v>1288</v>
      </c>
    </row>
    <row r="158" spans="2:20">
      <c r="B158" s="664" t="s">
        <v>1289</v>
      </c>
      <c r="C158" s="664" t="s">
        <v>882</v>
      </c>
      <c r="D158" s="665">
        <v>78</v>
      </c>
      <c r="E158" s="665">
        <v>83</v>
      </c>
      <c r="F158" s="665">
        <v>0</v>
      </c>
      <c r="G158" s="665">
        <v>0</v>
      </c>
      <c r="H158" s="664" t="s">
        <v>1124</v>
      </c>
      <c r="I158" s="664" t="s">
        <v>1114</v>
      </c>
      <c r="J158" s="664" t="s">
        <v>313</v>
      </c>
      <c r="K158" s="664" t="s">
        <v>1145</v>
      </c>
      <c r="L158" s="671" t="s">
        <v>66</v>
      </c>
      <c r="M158" s="672">
        <v>44821</v>
      </c>
      <c r="N158" s="671"/>
      <c r="O158" s="665">
        <v>1</v>
      </c>
      <c r="P158" s="664" t="s">
        <v>90</v>
      </c>
      <c r="Q158" s="664" t="s">
        <v>1108</v>
      </c>
      <c r="R158" s="664" t="s">
        <v>1109</v>
      </c>
      <c r="S158" s="671" t="s">
        <v>65</v>
      </c>
      <c r="T158" s="671"/>
    </row>
    <row r="159" spans="2:20">
      <c r="B159" s="664" t="s">
        <v>291</v>
      </c>
      <c r="C159" s="664" t="s">
        <v>279</v>
      </c>
      <c r="D159" s="665">
        <v>71</v>
      </c>
      <c r="E159" s="665">
        <v>116</v>
      </c>
      <c r="F159" s="665">
        <v>0</v>
      </c>
      <c r="G159" s="665">
        <v>0</v>
      </c>
      <c r="H159" s="664" t="s">
        <v>1223</v>
      </c>
      <c r="I159" s="664" t="s">
        <v>1224</v>
      </c>
      <c r="J159" s="664" t="s">
        <v>1225</v>
      </c>
      <c r="K159" s="664" t="s">
        <v>618</v>
      </c>
      <c r="L159" s="671" t="s">
        <v>66</v>
      </c>
      <c r="M159" s="672">
        <v>44818</v>
      </c>
      <c r="N159" s="671"/>
      <c r="O159" s="665">
        <v>1</v>
      </c>
      <c r="P159" s="664" t="s">
        <v>90</v>
      </c>
      <c r="Q159" s="664" t="s">
        <v>1108</v>
      </c>
      <c r="R159" s="664" t="s">
        <v>1109</v>
      </c>
      <c r="S159" s="671" t="s">
        <v>65</v>
      </c>
      <c r="T159" s="664" t="s">
        <v>1226</v>
      </c>
    </row>
    <row r="160" spans="2:20">
      <c r="B160" s="664" t="s">
        <v>1290</v>
      </c>
      <c r="C160" s="664" t="s">
        <v>830</v>
      </c>
      <c r="D160" s="665">
        <v>-24</v>
      </c>
      <c r="E160" s="665">
        <v>-19</v>
      </c>
      <c r="F160" s="665">
        <v>70</v>
      </c>
      <c r="G160" s="665">
        <v>0</v>
      </c>
      <c r="H160" s="664" t="s">
        <v>1117</v>
      </c>
      <c r="I160" s="664" t="s">
        <v>1118</v>
      </c>
      <c r="J160" s="664" t="s">
        <v>1119</v>
      </c>
      <c r="K160" s="664" t="s">
        <v>1153</v>
      </c>
      <c r="L160" s="671" t="s">
        <v>66</v>
      </c>
      <c r="M160" s="672">
        <v>44821</v>
      </c>
      <c r="N160" s="671"/>
      <c r="O160" s="665">
        <v>1</v>
      </c>
      <c r="P160" s="664" t="s">
        <v>90</v>
      </c>
      <c r="Q160" s="664" t="s">
        <v>1108</v>
      </c>
      <c r="R160" s="664" t="s">
        <v>1109</v>
      </c>
      <c r="S160" s="671" t="s">
        <v>207</v>
      </c>
      <c r="T160" s="664" t="s">
        <v>1217</v>
      </c>
    </row>
    <row r="161" spans="2:20">
      <c r="B161" s="664" t="s">
        <v>1290</v>
      </c>
      <c r="C161" s="664" t="s">
        <v>831</v>
      </c>
      <c r="D161" s="665">
        <v>-24</v>
      </c>
      <c r="E161" s="665">
        <v>-19</v>
      </c>
      <c r="F161" s="665">
        <v>70</v>
      </c>
      <c r="G161" s="665">
        <v>0</v>
      </c>
      <c r="H161" s="664" t="s">
        <v>1124</v>
      </c>
      <c r="I161" s="664" t="s">
        <v>1114</v>
      </c>
      <c r="J161" s="664" t="s">
        <v>313</v>
      </c>
      <c r="K161" s="664" t="s">
        <v>846</v>
      </c>
      <c r="L161" s="671" t="s">
        <v>66</v>
      </c>
      <c r="M161" s="672">
        <v>44821</v>
      </c>
      <c r="N161" s="671"/>
      <c r="O161" s="665">
        <v>1</v>
      </c>
      <c r="P161" s="664" t="s">
        <v>90</v>
      </c>
      <c r="Q161" s="664" t="s">
        <v>1108</v>
      </c>
      <c r="R161" s="664" t="s">
        <v>1109</v>
      </c>
      <c r="S161" s="671" t="s">
        <v>207</v>
      </c>
      <c r="T161" s="664" t="s">
        <v>1217</v>
      </c>
    </row>
    <row r="162" spans="2:20">
      <c r="B162" s="664" t="s">
        <v>1291</v>
      </c>
      <c r="C162" s="664" t="s">
        <v>756</v>
      </c>
      <c r="D162" s="665">
        <v>-31</v>
      </c>
      <c r="E162" s="665">
        <v>-26</v>
      </c>
      <c r="F162" s="665">
        <v>45</v>
      </c>
      <c r="G162" s="665">
        <v>0</v>
      </c>
      <c r="H162" s="664" t="s">
        <v>1128</v>
      </c>
      <c r="I162" s="664" t="s">
        <v>52</v>
      </c>
      <c r="J162" s="664" t="s">
        <v>1237</v>
      </c>
      <c r="K162" s="664" t="s">
        <v>1215</v>
      </c>
      <c r="L162" s="671" t="s">
        <v>66</v>
      </c>
      <c r="M162" s="672">
        <v>44821</v>
      </c>
      <c r="N162" s="671"/>
      <c r="O162" s="665">
        <v>1</v>
      </c>
      <c r="P162" s="664" t="s">
        <v>90</v>
      </c>
      <c r="Q162" s="664" t="s">
        <v>1108</v>
      </c>
      <c r="R162" s="664" t="s">
        <v>1109</v>
      </c>
      <c r="S162" s="671" t="s">
        <v>65</v>
      </c>
      <c r="T162" s="664" t="s">
        <v>1292</v>
      </c>
    </row>
    <row r="163" spans="2:20">
      <c r="B163" s="664" t="s">
        <v>736</v>
      </c>
      <c r="C163" s="664" t="s">
        <v>733</v>
      </c>
      <c r="D163" s="665">
        <v>110</v>
      </c>
      <c r="E163" s="665">
        <v>120</v>
      </c>
      <c r="F163" s="665">
        <v>0</v>
      </c>
      <c r="G163" s="665">
        <v>0</v>
      </c>
      <c r="H163" s="664" t="s">
        <v>1104</v>
      </c>
      <c r="I163" s="664" t="s">
        <v>1105</v>
      </c>
      <c r="J163" s="664" t="s">
        <v>1106</v>
      </c>
      <c r="K163" s="664" t="s">
        <v>1107</v>
      </c>
      <c r="L163" s="671" t="s">
        <v>66</v>
      </c>
      <c r="M163" s="672">
        <v>44821</v>
      </c>
      <c r="N163" s="671"/>
      <c r="O163" s="665">
        <v>1</v>
      </c>
      <c r="P163" s="664" t="s">
        <v>90</v>
      </c>
      <c r="Q163" s="664" t="s">
        <v>1108</v>
      </c>
      <c r="R163" s="664" t="s">
        <v>1109</v>
      </c>
      <c r="S163" s="671" t="s">
        <v>65</v>
      </c>
      <c r="T163" s="664" t="s">
        <v>1293</v>
      </c>
    </row>
    <row r="164" spans="2:20">
      <c r="B164" s="664" t="s">
        <v>734</v>
      </c>
      <c r="C164" s="664" t="s">
        <v>733</v>
      </c>
      <c r="D164" s="665">
        <v>20</v>
      </c>
      <c r="E164" s="665">
        <v>30</v>
      </c>
      <c r="F164" s="665">
        <v>90</v>
      </c>
      <c r="G164" s="665">
        <v>0</v>
      </c>
      <c r="H164" s="664" t="s">
        <v>1104</v>
      </c>
      <c r="I164" s="664" t="s">
        <v>1105</v>
      </c>
      <c r="J164" s="664" t="s">
        <v>1106</v>
      </c>
      <c r="K164" s="664" t="s">
        <v>1107</v>
      </c>
      <c r="L164" s="671" t="s">
        <v>66</v>
      </c>
      <c r="M164" s="672">
        <v>44821</v>
      </c>
      <c r="N164" s="671"/>
      <c r="O164" s="665">
        <v>1</v>
      </c>
      <c r="P164" s="664" t="s">
        <v>90</v>
      </c>
      <c r="Q164" s="664" t="s">
        <v>1108</v>
      </c>
      <c r="R164" s="664" t="s">
        <v>1109</v>
      </c>
      <c r="S164" s="671" t="s">
        <v>65</v>
      </c>
      <c r="T164" s="664" t="s">
        <v>1288</v>
      </c>
    </row>
    <row r="165" spans="2:20">
      <c r="B165" s="664" t="s">
        <v>1294</v>
      </c>
      <c r="C165" s="664" t="s">
        <v>733</v>
      </c>
      <c r="D165" s="665">
        <v>20</v>
      </c>
      <c r="E165" s="665">
        <v>30</v>
      </c>
      <c r="F165" s="665">
        <v>90</v>
      </c>
      <c r="G165" s="665">
        <v>0</v>
      </c>
      <c r="H165" s="664" t="s">
        <v>1104</v>
      </c>
      <c r="I165" s="664" t="s">
        <v>1105</v>
      </c>
      <c r="J165" s="664" t="s">
        <v>1106</v>
      </c>
      <c r="K165" s="664" t="s">
        <v>1107</v>
      </c>
      <c r="L165" s="671" t="s">
        <v>66</v>
      </c>
      <c r="M165" s="672">
        <v>44821</v>
      </c>
      <c r="N165" s="671"/>
      <c r="O165" s="665">
        <v>1</v>
      </c>
      <c r="P165" s="664" t="s">
        <v>90</v>
      </c>
      <c r="Q165" s="664" t="s">
        <v>1108</v>
      </c>
      <c r="R165" s="664" t="s">
        <v>1109</v>
      </c>
      <c r="S165" s="671" t="s">
        <v>65</v>
      </c>
      <c r="T165" s="664" t="s">
        <v>1288</v>
      </c>
    </row>
    <row r="166" spans="2:20">
      <c r="B166" s="664" t="s">
        <v>1295</v>
      </c>
      <c r="C166" s="664" t="s">
        <v>640</v>
      </c>
      <c r="D166" s="665">
        <v>-34</v>
      </c>
      <c r="E166" s="665">
        <v>-24</v>
      </c>
      <c r="F166" s="665">
        <v>0</v>
      </c>
      <c r="G166" s="665">
        <v>0</v>
      </c>
      <c r="H166" s="664" t="s">
        <v>1756</v>
      </c>
      <c r="I166" s="664" t="s">
        <v>1118</v>
      </c>
      <c r="J166" s="664" t="s">
        <v>3096</v>
      </c>
      <c r="K166" s="664" t="s">
        <v>1173</v>
      </c>
      <c r="L166" s="671" t="s">
        <v>66</v>
      </c>
      <c r="M166" s="672">
        <v>44821</v>
      </c>
      <c r="N166" s="671"/>
      <c r="O166" s="665">
        <v>1</v>
      </c>
      <c r="P166" s="664" t="s">
        <v>90</v>
      </c>
      <c r="Q166" s="664" t="s">
        <v>1108</v>
      </c>
      <c r="R166" s="664" t="s">
        <v>1109</v>
      </c>
      <c r="S166" s="671" t="s">
        <v>65</v>
      </c>
      <c r="T166" s="671"/>
    </row>
    <row r="167" spans="2:20">
      <c r="B167" s="664" t="s">
        <v>1296</v>
      </c>
      <c r="C167" s="664" t="s">
        <v>882</v>
      </c>
      <c r="D167" s="665">
        <v>68</v>
      </c>
      <c r="E167" s="665">
        <v>73</v>
      </c>
      <c r="F167" s="665">
        <v>0</v>
      </c>
      <c r="G167" s="665">
        <v>0</v>
      </c>
      <c r="H167" s="664" t="s">
        <v>1124</v>
      </c>
      <c r="I167" s="664" t="s">
        <v>1114</v>
      </c>
      <c r="J167" s="664" t="s">
        <v>313</v>
      </c>
      <c r="K167" s="664" t="s">
        <v>1145</v>
      </c>
      <c r="L167" s="671" t="s">
        <v>66</v>
      </c>
      <c r="M167" s="672">
        <v>44821</v>
      </c>
      <c r="N167" s="671"/>
      <c r="O167" s="665">
        <v>1</v>
      </c>
      <c r="P167" s="664" t="s">
        <v>90</v>
      </c>
      <c r="Q167" s="664" t="s">
        <v>1108</v>
      </c>
      <c r="R167" s="664" t="s">
        <v>1109</v>
      </c>
      <c r="S167" s="671" t="s">
        <v>65</v>
      </c>
      <c r="T167" s="671"/>
    </row>
    <row r="168" spans="2:20">
      <c r="B168" s="664" t="s">
        <v>1008</v>
      </c>
      <c r="C168" s="664" t="s">
        <v>1002</v>
      </c>
      <c r="D168" s="665">
        <v>189</v>
      </c>
      <c r="E168" s="665">
        <v>209</v>
      </c>
      <c r="F168" s="665">
        <v>40</v>
      </c>
      <c r="G168" s="665">
        <v>0</v>
      </c>
      <c r="H168" s="664" t="s">
        <v>1127</v>
      </c>
      <c r="I168" s="664" t="s">
        <v>1128</v>
      </c>
      <c r="J168" s="664" t="s">
        <v>1007</v>
      </c>
      <c r="K168" s="664" t="s">
        <v>1161</v>
      </c>
      <c r="L168" s="671" t="s">
        <v>66</v>
      </c>
      <c r="M168" s="672">
        <v>44818</v>
      </c>
      <c r="N168" s="671"/>
      <c r="O168" s="665">
        <v>1</v>
      </c>
      <c r="P168" s="664" t="s">
        <v>90</v>
      </c>
      <c r="Q168" s="664" t="s">
        <v>1108</v>
      </c>
      <c r="R168" s="664" t="s">
        <v>1136</v>
      </c>
      <c r="S168" s="671" t="s">
        <v>65</v>
      </c>
      <c r="T168" s="664" t="s">
        <v>1137</v>
      </c>
    </row>
    <row r="169" spans="2:20">
      <c r="B169" s="664" t="s">
        <v>1297</v>
      </c>
      <c r="C169" s="664" t="s">
        <v>640</v>
      </c>
      <c r="D169" s="665">
        <v>6</v>
      </c>
      <c r="E169" s="665">
        <v>16</v>
      </c>
      <c r="F169" s="665">
        <v>0</v>
      </c>
      <c r="G169" s="665">
        <v>0</v>
      </c>
      <c r="H169" s="664" t="s">
        <v>1756</v>
      </c>
      <c r="I169" s="664" t="s">
        <v>1118</v>
      </c>
      <c r="J169" s="664" t="s">
        <v>3096</v>
      </c>
      <c r="K169" s="664" t="s">
        <v>1173</v>
      </c>
      <c r="L169" s="671" t="s">
        <v>66</v>
      </c>
      <c r="M169" s="672">
        <v>44821</v>
      </c>
      <c r="N169" s="671"/>
      <c r="O169" s="665">
        <v>1</v>
      </c>
      <c r="P169" s="664" t="s">
        <v>90</v>
      </c>
      <c r="Q169" s="664" t="s">
        <v>1108</v>
      </c>
      <c r="R169" s="664" t="s">
        <v>1109</v>
      </c>
      <c r="S169" s="671" t="s">
        <v>65</v>
      </c>
      <c r="T169" s="671"/>
    </row>
    <row r="170" spans="2:20">
      <c r="B170" s="664" t="s">
        <v>163</v>
      </c>
      <c r="C170" s="664" t="s">
        <v>163</v>
      </c>
      <c r="D170" s="665">
        <v>6</v>
      </c>
      <c r="E170" s="665">
        <v>16</v>
      </c>
      <c r="F170" s="665">
        <v>0</v>
      </c>
      <c r="G170" s="665">
        <v>0</v>
      </c>
      <c r="H170" s="664" t="s">
        <v>1124</v>
      </c>
      <c r="I170" s="664" t="s">
        <v>1114</v>
      </c>
      <c r="J170" s="664" t="s">
        <v>167</v>
      </c>
      <c r="K170" s="664" t="s">
        <v>1298</v>
      </c>
      <c r="L170" s="671" t="s">
        <v>122</v>
      </c>
      <c r="M170" s="672">
        <v>44823</v>
      </c>
      <c r="N170" s="671"/>
      <c r="O170" s="665">
        <v>1</v>
      </c>
      <c r="P170" s="664" t="s">
        <v>70</v>
      </c>
      <c r="Q170" s="664" t="s">
        <v>1108</v>
      </c>
      <c r="R170" s="664" t="s">
        <v>1109</v>
      </c>
      <c r="S170" s="671" t="s">
        <v>65</v>
      </c>
      <c r="T170" s="664" t="s">
        <v>9</v>
      </c>
    </row>
    <row r="171" spans="2:20">
      <c r="B171" s="664" t="s">
        <v>163</v>
      </c>
      <c r="C171" s="664" t="s">
        <v>163</v>
      </c>
      <c r="D171" s="665">
        <v>16</v>
      </c>
      <c r="E171" s="665">
        <v>26</v>
      </c>
      <c r="F171" s="665">
        <v>0</v>
      </c>
      <c r="G171" s="665">
        <v>0</v>
      </c>
      <c r="H171" s="664" t="s">
        <v>1124</v>
      </c>
      <c r="I171" s="664" t="s">
        <v>1114</v>
      </c>
      <c r="J171" s="664" t="s">
        <v>167</v>
      </c>
      <c r="K171" s="664" t="s">
        <v>1298</v>
      </c>
      <c r="L171" s="671" t="s">
        <v>122</v>
      </c>
      <c r="M171" s="672">
        <v>44795</v>
      </c>
      <c r="N171" s="672">
        <v>44822</v>
      </c>
      <c r="O171" s="665">
        <v>1</v>
      </c>
      <c r="P171" s="664" t="s">
        <v>70</v>
      </c>
      <c r="Q171" s="664" t="s">
        <v>1108</v>
      </c>
      <c r="R171" s="664" t="s">
        <v>1109</v>
      </c>
      <c r="S171" s="671" t="s">
        <v>65</v>
      </c>
      <c r="T171" s="664" t="s">
        <v>9</v>
      </c>
    </row>
    <row r="172" spans="2:20">
      <c r="B172" s="664" t="s">
        <v>163</v>
      </c>
      <c r="C172" s="664" t="s">
        <v>163</v>
      </c>
      <c r="D172" s="665">
        <v>-34</v>
      </c>
      <c r="E172" s="665">
        <v>-24</v>
      </c>
      <c r="F172" s="665">
        <v>0</v>
      </c>
      <c r="G172" s="665">
        <v>0</v>
      </c>
      <c r="H172" s="664" t="s">
        <v>1124</v>
      </c>
      <c r="I172" s="664" t="s">
        <v>1114</v>
      </c>
      <c r="J172" s="664" t="s">
        <v>167</v>
      </c>
      <c r="K172" s="664" t="s">
        <v>1298</v>
      </c>
      <c r="L172" s="671" t="s">
        <v>106</v>
      </c>
      <c r="M172" s="672">
        <v>44823</v>
      </c>
      <c r="N172" s="671"/>
      <c r="O172" s="665">
        <v>1</v>
      </c>
      <c r="P172" s="664" t="s">
        <v>70</v>
      </c>
      <c r="Q172" s="664" t="s">
        <v>1108</v>
      </c>
      <c r="R172" s="664" t="s">
        <v>1109</v>
      </c>
      <c r="S172" s="671" t="s">
        <v>65</v>
      </c>
      <c r="T172" s="664" t="s">
        <v>9</v>
      </c>
    </row>
    <row r="173" spans="2:20">
      <c r="B173" s="664" t="s">
        <v>163</v>
      </c>
      <c r="C173" s="664" t="s">
        <v>163</v>
      </c>
      <c r="D173" s="665">
        <v>-24</v>
      </c>
      <c r="E173" s="665">
        <v>-14</v>
      </c>
      <c r="F173" s="665">
        <v>0</v>
      </c>
      <c r="G173" s="665">
        <v>0</v>
      </c>
      <c r="H173" s="664" t="s">
        <v>1124</v>
      </c>
      <c r="I173" s="664" t="s">
        <v>1114</v>
      </c>
      <c r="J173" s="664" t="s">
        <v>167</v>
      </c>
      <c r="K173" s="664" t="s">
        <v>1298</v>
      </c>
      <c r="L173" s="671" t="s">
        <v>106</v>
      </c>
      <c r="M173" s="672">
        <v>44795</v>
      </c>
      <c r="N173" s="672">
        <v>44822</v>
      </c>
      <c r="O173" s="665">
        <v>1</v>
      </c>
      <c r="P173" s="664" t="s">
        <v>70</v>
      </c>
      <c r="Q173" s="664" t="s">
        <v>1108</v>
      </c>
      <c r="R173" s="664" t="s">
        <v>1109</v>
      </c>
      <c r="S173" s="671" t="s">
        <v>65</v>
      </c>
      <c r="T173" s="664" t="s">
        <v>9</v>
      </c>
    </row>
    <row r="174" spans="2:20">
      <c r="B174" s="664" t="s">
        <v>163</v>
      </c>
      <c r="C174" s="664" t="s">
        <v>163</v>
      </c>
      <c r="D174" s="665">
        <v>41</v>
      </c>
      <c r="E174" s="665">
        <v>51</v>
      </c>
      <c r="F174" s="665">
        <v>0</v>
      </c>
      <c r="G174" s="665">
        <v>0</v>
      </c>
      <c r="H174" s="664" t="s">
        <v>1124</v>
      </c>
      <c r="I174" s="664" t="s">
        <v>1114</v>
      </c>
      <c r="J174" s="664" t="s">
        <v>167</v>
      </c>
      <c r="K174" s="664" t="s">
        <v>1298</v>
      </c>
      <c r="L174" s="671" t="s">
        <v>122</v>
      </c>
      <c r="M174" s="672">
        <v>44823</v>
      </c>
      <c r="N174" s="671"/>
      <c r="O174" s="665">
        <v>1</v>
      </c>
      <c r="P174" s="664" t="s">
        <v>67</v>
      </c>
      <c r="Q174" s="664" t="s">
        <v>1108</v>
      </c>
      <c r="R174" s="664" t="s">
        <v>1109</v>
      </c>
      <c r="S174" s="671" t="s">
        <v>65</v>
      </c>
      <c r="T174" s="664" t="s">
        <v>9</v>
      </c>
    </row>
    <row r="175" spans="2:20">
      <c r="B175" s="664" t="s">
        <v>163</v>
      </c>
      <c r="C175" s="664" t="s">
        <v>163</v>
      </c>
      <c r="D175" s="665">
        <v>51</v>
      </c>
      <c r="E175" s="665">
        <v>61</v>
      </c>
      <c r="F175" s="665">
        <v>0</v>
      </c>
      <c r="G175" s="665">
        <v>0</v>
      </c>
      <c r="H175" s="664" t="s">
        <v>1124</v>
      </c>
      <c r="I175" s="664" t="s">
        <v>1114</v>
      </c>
      <c r="J175" s="664" t="s">
        <v>167</v>
      </c>
      <c r="K175" s="664" t="s">
        <v>1298</v>
      </c>
      <c r="L175" s="671" t="s">
        <v>122</v>
      </c>
      <c r="M175" s="672">
        <v>44795</v>
      </c>
      <c r="N175" s="672">
        <v>44822</v>
      </c>
      <c r="O175" s="665">
        <v>1</v>
      </c>
      <c r="P175" s="664" t="s">
        <v>67</v>
      </c>
      <c r="Q175" s="664" t="s">
        <v>1108</v>
      </c>
      <c r="R175" s="664" t="s">
        <v>1109</v>
      </c>
      <c r="S175" s="671" t="s">
        <v>65</v>
      </c>
      <c r="T175" s="664" t="s">
        <v>9</v>
      </c>
    </row>
    <row r="176" spans="2:20">
      <c r="B176" s="664" t="s">
        <v>163</v>
      </c>
      <c r="C176" s="664" t="s">
        <v>163</v>
      </c>
      <c r="D176" s="665">
        <v>1</v>
      </c>
      <c r="E176" s="665">
        <v>11</v>
      </c>
      <c r="F176" s="665">
        <v>0</v>
      </c>
      <c r="G176" s="665">
        <v>0</v>
      </c>
      <c r="H176" s="664" t="s">
        <v>1124</v>
      </c>
      <c r="I176" s="664" t="s">
        <v>1114</v>
      </c>
      <c r="J176" s="664" t="s">
        <v>167</v>
      </c>
      <c r="K176" s="664" t="s">
        <v>1298</v>
      </c>
      <c r="L176" s="671" t="s">
        <v>106</v>
      </c>
      <c r="M176" s="672">
        <v>44823</v>
      </c>
      <c r="N176" s="671"/>
      <c r="O176" s="665">
        <v>1</v>
      </c>
      <c r="P176" s="664" t="s">
        <v>67</v>
      </c>
      <c r="Q176" s="664" t="s">
        <v>1108</v>
      </c>
      <c r="R176" s="664" t="s">
        <v>1109</v>
      </c>
      <c r="S176" s="671" t="s">
        <v>65</v>
      </c>
      <c r="T176" s="664" t="s">
        <v>9</v>
      </c>
    </row>
    <row r="177" spans="2:20">
      <c r="B177" s="664" t="s">
        <v>163</v>
      </c>
      <c r="C177" s="664" t="s">
        <v>163</v>
      </c>
      <c r="D177" s="665">
        <v>11</v>
      </c>
      <c r="E177" s="665">
        <v>21</v>
      </c>
      <c r="F177" s="665">
        <v>0</v>
      </c>
      <c r="G177" s="665">
        <v>0</v>
      </c>
      <c r="H177" s="664" t="s">
        <v>1124</v>
      </c>
      <c r="I177" s="664" t="s">
        <v>1114</v>
      </c>
      <c r="J177" s="664" t="s">
        <v>167</v>
      </c>
      <c r="K177" s="664" t="s">
        <v>1298</v>
      </c>
      <c r="L177" s="671" t="s">
        <v>106</v>
      </c>
      <c r="M177" s="672">
        <v>44795</v>
      </c>
      <c r="N177" s="672">
        <v>44822</v>
      </c>
      <c r="O177" s="665">
        <v>1</v>
      </c>
      <c r="P177" s="664" t="s">
        <v>67</v>
      </c>
      <c r="Q177" s="664" t="s">
        <v>1108</v>
      </c>
      <c r="R177" s="664" t="s">
        <v>1109</v>
      </c>
      <c r="S177" s="671" t="s">
        <v>65</v>
      </c>
      <c r="T177" s="664" t="s">
        <v>9</v>
      </c>
    </row>
    <row r="178" spans="2:20">
      <c r="B178" s="664" t="s">
        <v>1299</v>
      </c>
      <c r="C178" s="664" t="s">
        <v>830</v>
      </c>
      <c r="D178" s="665">
        <v>-24</v>
      </c>
      <c r="E178" s="665">
        <v>-19</v>
      </c>
      <c r="F178" s="665">
        <v>70</v>
      </c>
      <c r="G178" s="665">
        <v>0</v>
      </c>
      <c r="H178" s="664" t="s">
        <v>1117</v>
      </c>
      <c r="I178" s="664" t="s">
        <v>1118</v>
      </c>
      <c r="J178" s="664" t="s">
        <v>1119</v>
      </c>
      <c r="K178" s="664" t="s">
        <v>1153</v>
      </c>
      <c r="L178" s="671" t="s">
        <v>66</v>
      </c>
      <c r="M178" s="672">
        <v>44821</v>
      </c>
      <c r="N178" s="671"/>
      <c r="O178" s="665">
        <v>1</v>
      </c>
      <c r="P178" s="664" t="s">
        <v>90</v>
      </c>
      <c r="Q178" s="664" t="s">
        <v>1108</v>
      </c>
      <c r="R178" s="664" t="s">
        <v>1109</v>
      </c>
      <c r="S178" s="671" t="s">
        <v>207</v>
      </c>
      <c r="T178" s="664" t="s">
        <v>1217</v>
      </c>
    </row>
    <row r="179" spans="2:20">
      <c r="B179" s="664" t="s">
        <v>1299</v>
      </c>
      <c r="C179" s="664" t="s">
        <v>831</v>
      </c>
      <c r="D179" s="665">
        <v>-24</v>
      </c>
      <c r="E179" s="665">
        <v>-19</v>
      </c>
      <c r="F179" s="665">
        <v>70</v>
      </c>
      <c r="G179" s="665">
        <v>0</v>
      </c>
      <c r="H179" s="664" t="s">
        <v>1124</v>
      </c>
      <c r="I179" s="664" t="s">
        <v>1114</v>
      </c>
      <c r="J179" s="664" t="s">
        <v>313</v>
      </c>
      <c r="K179" s="664" t="s">
        <v>846</v>
      </c>
      <c r="L179" s="671" t="s">
        <v>66</v>
      </c>
      <c r="M179" s="672">
        <v>44821</v>
      </c>
      <c r="N179" s="671"/>
      <c r="O179" s="665">
        <v>1</v>
      </c>
      <c r="P179" s="664" t="s">
        <v>90</v>
      </c>
      <c r="Q179" s="664" t="s">
        <v>1108</v>
      </c>
      <c r="R179" s="664" t="s">
        <v>1109</v>
      </c>
      <c r="S179" s="671" t="s">
        <v>207</v>
      </c>
      <c r="T179" s="664" t="s">
        <v>1217</v>
      </c>
    </row>
    <row r="180" spans="2:20">
      <c r="B180" s="664" t="s">
        <v>1300</v>
      </c>
      <c r="C180" s="664" t="s">
        <v>756</v>
      </c>
      <c r="D180" s="665">
        <v>-34</v>
      </c>
      <c r="E180" s="665">
        <v>-29</v>
      </c>
      <c r="F180" s="665">
        <v>45</v>
      </c>
      <c r="G180" s="665">
        <v>0</v>
      </c>
      <c r="H180" s="664" t="s">
        <v>1128</v>
      </c>
      <c r="I180" s="664" t="s">
        <v>52</v>
      </c>
      <c r="J180" s="664" t="s">
        <v>1237</v>
      </c>
      <c r="K180" s="664" t="s">
        <v>1215</v>
      </c>
      <c r="L180" s="671" t="s">
        <v>66</v>
      </c>
      <c r="M180" s="672">
        <v>44821</v>
      </c>
      <c r="N180" s="671"/>
      <c r="O180" s="665">
        <v>1</v>
      </c>
      <c r="P180" s="664" t="s">
        <v>90</v>
      </c>
      <c r="Q180" s="664" t="s">
        <v>1108</v>
      </c>
      <c r="R180" s="664" t="s">
        <v>1109</v>
      </c>
      <c r="S180" s="671" t="s">
        <v>207</v>
      </c>
      <c r="T180" s="664" t="s">
        <v>1292</v>
      </c>
    </row>
    <row r="181" spans="2:20">
      <c r="B181" s="664" t="s">
        <v>859</v>
      </c>
      <c r="C181" s="664" t="s">
        <v>858</v>
      </c>
      <c r="D181" s="665">
        <v>-5</v>
      </c>
      <c r="E181" s="665">
        <v>0</v>
      </c>
      <c r="F181" s="665">
        <v>90</v>
      </c>
      <c r="G181" s="665">
        <v>0</v>
      </c>
      <c r="H181" s="664" t="s">
        <v>1127</v>
      </c>
      <c r="I181" s="664" t="s">
        <v>1128</v>
      </c>
      <c r="J181" s="664" t="s">
        <v>313</v>
      </c>
      <c r="K181" s="664" t="s">
        <v>863</v>
      </c>
      <c r="L181" s="671" t="s">
        <v>66</v>
      </c>
      <c r="M181" s="672">
        <v>44821</v>
      </c>
      <c r="N181" s="671"/>
      <c r="O181" s="665">
        <v>1</v>
      </c>
      <c r="P181" s="664" t="s">
        <v>90</v>
      </c>
      <c r="Q181" s="664" t="s">
        <v>1108</v>
      </c>
      <c r="R181" s="664" t="s">
        <v>1109</v>
      </c>
      <c r="S181" s="671" t="s">
        <v>65</v>
      </c>
      <c r="T181" s="671"/>
    </row>
    <row r="182" spans="2:20">
      <c r="B182" s="664" t="s">
        <v>791</v>
      </c>
      <c r="C182" s="664" t="s">
        <v>789</v>
      </c>
      <c r="D182" s="665">
        <v>65</v>
      </c>
      <c r="E182" s="665">
        <v>70</v>
      </c>
      <c r="F182" s="665">
        <v>0</v>
      </c>
      <c r="G182" s="665">
        <v>0</v>
      </c>
      <c r="H182" s="664" t="s">
        <v>1128</v>
      </c>
      <c r="I182" s="664" t="s">
        <v>52</v>
      </c>
      <c r="J182" s="664" t="s">
        <v>1301</v>
      </c>
      <c r="K182" s="664" t="s">
        <v>798</v>
      </c>
      <c r="L182" s="671" t="s">
        <v>66</v>
      </c>
      <c r="M182" s="672">
        <v>44821</v>
      </c>
      <c r="N182" s="671"/>
      <c r="O182" s="665">
        <v>1</v>
      </c>
      <c r="P182" s="664" t="s">
        <v>90</v>
      </c>
      <c r="Q182" s="664" t="s">
        <v>1108</v>
      </c>
      <c r="R182" s="664" t="s">
        <v>1109</v>
      </c>
      <c r="S182" s="671" t="s">
        <v>65</v>
      </c>
      <c r="T182" s="664" t="s">
        <v>1302</v>
      </c>
    </row>
    <row r="183" spans="2:20">
      <c r="B183" s="664" t="s">
        <v>749</v>
      </c>
      <c r="C183" s="664" t="s">
        <v>749</v>
      </c>
      <c r="D183" s="665">
        <v>9</v>
      </c>
      <c r="E183" s="665">
        <v>14</v>
      </c>
      <c r="F183" s="665">
        <v>0</v>
      </c>
      <c r="G183" s="665">
        <v>0</v>
      </c>
      <c r="H183" s="664" t="s">
        <v>1128</v>
      </c>
      <c r="I183" s="664" t="s">
        <v>52</v>
      </c>
      <c r="J183" s="664" t="s">
        <v>1237</v>
      </c>
      <c r="K183" s="664" t="s">
        <v>1153</v>
      </c>
      <c r="L183" s="671" t="s">
        <v>66</v>
      </c>
      <c r="M183" s="672">
        <v>44821</v>
      </c>
      <c r="N183" s="671"/>
      <c r="O183" s="665">
        <v>0</v>
      </c>
      <c r="P183" s="664" t="s">
        <v>263</v>
      </c>
      <c r="Q183" s="664" t="s">
        <v>1108</v>
      </c>
      <c r="R183" s="664" t="s">
        <v>1109</v>
      </c>
      <c r="S183" s="671" t="s">
        <v>65</v>
      </c>
      <c r="T183" s="664" t="s">
        <v>1303</v>
      </c>
    </row>
    <row r="184" spans="2:20">
      <c r="B184" s="664" t="s">
        <v>749</v>
      </c>
      <c r="C184" s="664" t="s">
        <v>749</v>
      </c>
      <c r="D184" s="665">
        <v>-1</v>
      </c>
      <c r="E184" s="665">
        <v>4</v>
      </c>
      <c r="F184" s="665">
        <v>0</v>
      </c>
      <c r="G184" s="665">
        <v>0</v>
      </c>
      <c r="H184" s="664" t="s">
        <v>1128</v>
      </c>
      <c r="I184" s="664" t="s">
        <v>52</v>
      </c>
      <c r="J184" s="664" t="s">
        <v>1237</v>
      </c>
      <c r="K184" s="664" t="s">
        <v>1153</v>
      </c>
      <c r="L184" s="671" t="s">
        <v>66</v>
      </c>
      <c r="M184" s="672">
        <v>44821</v>
      </c>
      <c r="N184" s="671"/>
      <c r="O184" s="665">
        <v>0</v>
      </c>
      <c r="P184" s="664" t="s">
        <v>491</v>
      </c>
      <c r="Q184" s="664" t="s">
        <v>1108</v>
      </c>
      <c r="R184" s="664" t="s">
        <v>1109</v>
      </c>
      <c r="S184" s="671" t="s">
        <v>65</v>
      </c>
      <c r="T184" s="664" t="s">
        <v>1303</v>
      </c>
    </row>
    <row r="185" spans="2:20">
      <c r="B185" s="664" t="s">
        <v>749</v>
      </c>
      <c r="C185" s="664" t="s">
        <v>749</v>
      </c>
      <c r="D185" s="665">
        <v>-11</v>
      </c>
      <c r="E185" s="665">
        <v>-6</v>
      </c>
      <c r="F185" s="665">
        <v>0</v>
      </c>
      <c r="G185" s="665">
        <v>0</v>
      </c>
      <c r="H185" s="664" t="s">
        <v>1128</v>
      </c>
      <c r="I185" s="664" t="s">
        <v>52</v>
      </c>
      <c r="J185" s="664" t="s">
        <v>1237</v>
      </c>
      <c r="K185" s="664" t="s">
        <v>1153</v>
      </c>
      <c r="L185" s="671" t="s">
        <v>66</v>
      </c>
      <c r="M185" s="672">
        <v>44821</v>
      </c>
      <c r="N185" s="671"/>
      <c r="O185" s="665">
        <v>0</v>
      </c>
      <c r="P185" s="664" t="s">
        <v>70</v>
      </c>
      <c r="Q185" s="664" t="s">
        <v>1108</v>
      </c>
      <c r="R185" s="664" t="s">
        <v>1109</v>
      </c>
      <c r="S185" s="671" t="s">
        <v>65</v>
      </c>
      <c r="T185" s="664" t="s">
        <v>1303</v>
      </c>
    </row>
    <row r="186" spans="2:20">
      <c r="B186" s="664" t="s">
        <v>970</v>
      </c>
      <c r="C186" s="664" t="s">
        <v>970</v>
      </c>
      <c r="D186" s="665">
        <v>-5</v>
      </c>
      <c r="E186" s="665">
        <v>5</v>
      </c>
      <c r="F186" s="665">
        <v>40</v>
      </c>
      <c r="G186" s="665">
        <v>40</v>
      </c>
      <c r="H186" s="664" t="s">
        <v>1201</v>
      </c>
      <c r="I186" s="664" t="s">
        <v>1202</v>
      </c>
      <c r="J186" s="664" t="s">
        <v>1282</v>
      </c>
      <c r="K186" s="664" t="s">
        <v>1304</v>
      </c>
      <c r="L186" s="671" t="s">
        <v>66</v>
      </c>
      <c r="M186" s="672">
        <v>44818</v>
      </c>
      <c r="N186" s="671"/>
      <c r="O186" s="665">
        <v>1</v>
      </c>
      <c r="P186" s="664" t="s">
        <v>90</v>
      </c>
      <c r="Q186" s="664" t="s">
        <v>1108</v>
      </c>
      <c r="R186" s="664" t="s">
        <v>1136</v>
      </c>
      <c r="S186" s="671" t="s">
        <v>65</v>
      </c>
      <c r="T186" s="664" t="s">
        <v>1305</v>
      </c>
    </row>
    <row r="187" spans="2:20">
      <c r="B187" s="664" t="s">
        <v>930</v>
      </c>
      <c r="C187" s="664" t="s">
        <v>930</v>
      </c>
      <c r="D187" s="665">
        <v>33</v>
      </c>
      <c r="E187" s="665">
        <v>43</v>
      </c>
      <c r="F187" s="665">
        <v>20</v>
      </c>
      <c r="G187" s="665">
        <v>45</v>
      </c>
      <c r="H187" s="664" t="s">
        <v>1158</v>
      </c>
      <c r="I187" s="664" t="s">
        <v>1159</v>
      </c>
      <c r="J187" s="664" t="s">
        <v>938</v>
      </c>
      <c r="K187" s="664" t="s">
        <v>1153</v>
      </c>
      <c r="L187" s="671" t="s">
        <v>66</v>
      </c>
      <c r="M187" s="672">
        <v>44818</v>
      </c>
      <c r="N187" s="671"/>
      <c r="O187" s="665">
        <v>1</v>
      </c>
      <c r="P187" s="664" t="s">
        <v>90</v>
      </c>
      <c r="Q187" s="664" t="s">
        <v>1108</v>
      </c>
      <c r="R187" s="664" t="s">
        <v>1136</v>
      </c>
      <c r="S187" s="671" t="s">
        <v>65</v>
      </c>
      <c r="T187" s="664" t="s">
        <v>1137</v>
      </c>
    </row>
    <row r="188" spans="2:20">
      <c r="B188" s="664" t="s">
        <v>217</v>
      </c>
      <c r="C188" s="664" t="s">
        <v>204</v>
      </c>
      <c r="D188" s="665">
        <v>397</v>
      </c>
      <c r="E188" s="665">
        <v>407</v>
      </c>
      <c r="F188" s="665">
        <v>0</v>
      </c>
      <c r="G188" s="665">
        <v>0</v>
      </c>
      <c r="H188" s="664" t="s">
        <v>52</v>
      </c>
      <c r="I188" s="664" t="s">
        <v>1124</v>
      </c>
      <c r="J188" s="664" t="s">
        <v>1253</v>
      </c>
      <c r="K188" s="664" t="s">
        <v>1129</v>
      </c>
      <c r="L188" s="671" t="s">
        <v>66</v>
      </c>
      <c r="M188" s="672">
        <v>44795</v>
      </c>
      <c r="N188" s="671"/>
      <c r="O188" s="665">
        <v>1</v>
      </c>
      <c r="P188" s="664" t="s">
        <v>90</v>
      </c>
      <c r="Q188" s="664" t="s">
        <v>1130</v>
      </c>
      <c r="R188" s="671"/>
      <c r="S188" s="671" t="s">
        <v>65</v>
      </c>
      <c r="T188" s="664" t="s">
        <v>1306</v>
      </c>
    </row>
    <row r="189" spans="2:20">
      <c r="B189" s="664" t="s">
        <v>1307</v>
      </c>
      <c r="C189" s="664" t="s">
        <v>785</v>
      </c>
      <c r="D189" s="665">
        <v>125</v>
      </c>
      <c r="E189" s="665">
        <v>130</v>
      </c>
      <c r="F189" s="665">
        <v>0</v>
      </c>
      <c r="G189" s="665">
        <v>0</v>
      </c>
      <c r="H189" s="664" t="s">
        <v>43</v>
      </c>
      <c r="I189" s="664" t="s">
        <v>52</v>
      </c>
      <c r="J189" s="664" t="s">
        <v>1253</v>
      </c>
      <c r="K189" s="664" t="s">
        <v>1173</v>
      </c>
      <c r="L189" s="671" t="s">
        <v>66</v>
      </c>
      <c r="M189" s="672">
        <v>44821</v>
      </c>
      <c r="N189" s="671"/>
      <c r="O189" s="665">
        <v>1</v>
      </c>
      <c r="P189" s="664" t="s">
        <v>90</v>
      </c>
      <c r="Q189" s="664" t="s">
        <v>1108</v>
      </c>
      <c r="R189" s="664" t="s">
        <v>1109</v>
      </c>
      <c r="S189" s="671" t="s">
        <v>65</v>
      </c>
      <c r="T189" s="664" t="s">
        <v>1113</v>
      </c>
    </row>
    <row r="190" spans="2:20">
      <c r="B190" s="664" t="s">
        <v>1308</v>
      </c>
      <c r="C190" s="664" t="s">
        <v>613</v>
      </c>
      <c r="D190" s="665">
        <v>13</v>
      </c>
      <c r="E190" s="665">
        <v>18</v>
      </c>
      <c r="F190" s="665">
        <v>0</v>
      </c>
      <c r="G190" s="665">
        <v>0</v>
      </c>
      <c r="H190" s="664" t="s">
        <v>1127</v>
      </c>
      <c r="I190" s="664" t="s">
        <v>1128</v>
      </c>
      <c r="J190" s="664" t="s">
        <v>615</v>
      </c>
      <c r="K190" s="664" t="s">
        <v>1215</v>
      </c>
      <c r="L190" s="671" t="s">
        <v>66</v>
      </c>
      <c r="M190" s="672">
        <v>44821</v>
      </c>
      <c r="N190" s="671"/>
      <c r="O190" s="665">
        <v>1</v>
      </c>
      <c r="P190" s="664" t="s">
        <v>90</v>
      </c>
      <c r="Q190" s="664" t="s">
        <v>1108</v>
      </c>
      <c r="R190" s="664" t="s">
        <v>1109</v>
      </c>
      <c r="S190" s="671" t="s">
        <v>65</v>
      </c>
      <c r="T190" s="671"/>
    </row>
    <row r="191" spans="2:20">
      <c r="B191" s="664" t="s">
        <v>1309</v>
      </c>
      <c r="C191" s="664" t="s">
        <v>696</v>
      </c>
      <c r="D191" s="665">
        <v>35</v>
      </c>
      <c r="E191" s="665">
        <v>40</v>
      </c>
      <c r="F191" s="665">
        <v>0</v>
      </c>
      <c r="G191" s="665">
        <v>0</v>
      </c>
      <c r="H191" s="664" t="s">
        <v>1147</v>
      </c>
      <c r="I191" s="664" t="s">
        <v>1148</v>
      </c>
      <c r="J191" s="664" t="s">
        <v>704</v>
      </c>
      <c r="K191" s="664" t="s">
        <v>1145</v>
      </c>
      <c r="L191" s="671" t="s">
        <v>106</v>
      </c>
      <c r="M191" s="672">
        <v>44821</v>
      </c>
      <c r="N191" s="671"/>
      <c r="O191" s="665">
        <v>1</v>
      </c>
      <c r="P191" s="664" t="s">
        <v>67</v>
      </c>
      <c r="Q191" s="664" t="s">
        <v>1108</v>
      </c>
      <c r="R191" s="664" t="s">
        <v>1109</v>
      </c>
      <c r="S191" s="671" t="s">
        <v>65</v>
      </c>
      <c r="T191" s="671"/>
    </row>
    <row r="192" spans="2:20">
      <c r="B192" s="664" t="s">
        <v>1309</v>
      </c>
      <c r="C192" s="664" t="s">
        <v>696</v>
      </c>
      <c r="D192" s="665">
        <v>10</v>
      </c>
      <c r="E192" s="665">
        <v>15</v>
      </c>
      <c r="F192" s="665">
        <v>0</v>
      </c>
      <c r="G192" s="665">
        <v>0</v>
      </c>
      <c r="H192" s="664" t="s">
        <v>1147</v>
      </c>
      <c r="I192" s="664" t="s">
        <v>1148</v>
      </c>
      <c r="J192" s="664" t="s">
        <v>704</v>
      </c>
      <c r="K192" s="664" t="s">
        <v>1145</v>
      </c>
      <c r="L192" s="671" t="s">
        <v>106</v>
      </c>
      <c r="M192" s="672">
        <v>44821</v>
      </c>
      <c r="N192" s="671"/>
      <c r="O192" s="665">
        <v>1</v>
      </c>
      <c r="P192" s="664" t="s">
        <v>70</v>
      </c>
      <c r="Q192" s="664" t="s">
        <v>1108</v>
      </c>
      <c r="R192" s="664" t="s">
        <v>1109</v>
      </c>
      <c r="S192" s="671" t="s">
        <v>65</v>
      </c>
      <c r="T192" s="671"/>
    </row>
    <row r="193" spans="2:20">
      <c r="B193" s="664" t="s">
        <v>1309</v>
      </c>
      <c r="C193" s="664" t="s">
        <v>696</v>
      </c>
      <c r="D193" s="665">
        <v>50</v>
      </c>
      <c r="E193" s="665">
        <v>55</v>
      </c>
      <c r="F193" s="665">
        <v>0</v>
      </c>
      <c r="G193" s="665">
        <v>0</v>
      </c>
      <c r="H193" s="664" t="s">
        <v>1147</v>
      </c>
      <c r="I193" s="664" t="s">
        <v>1148</v>
      </c>
      <c r="J193" s="664" t="s">
        <v>704</v>
      </c>
      <c r="K193" s="664" t="s">
        <v>1145</v>
      </c>
      <c r="L193" s="671" t="s">
        <v>122</v>
      </c>
      <c r="M193" s="672">
        <v>44821</v>
      </c>
      <c r="N193" s="671"/>
      <c r="O193" s="665">
        <v>1</v>
      </c>
      <c r="P193" s="664" t="s">
        <v>70</v>
      </c>
      <c r="Q193" s="664" t="s">
        <v>1108</v>
      </c>
      <c r="R193" s="664" t="s">
        <v>1109</v>
      </c>
      <c r="S193" s="671" t="s">
        <v>65</v>
      </c>
      <c r="T193" s="671"/>
    </row>
    <row r="194" spans="2:20">
      <c r="B194" s="664" t="s">
        <v>1309</v>
      </c>
      <c r="C194" s="664" t="s">
        <v>696</v>
      </c>
      <c r="D194" s="665">
        <v>75</v>
      </c>
      <c r="E194" s="665">
        <v>80</v>
      </c>
      <c r="F194" s="665">
        <v>0</v>
      </c>
      <c r="G194" s="665">
        <v>0</v>
      </c>
      <c r="H194" s="664" t="s">
        <v>1147</v>
      </c>
      <c r="I194" s="664" t="s">
        <v>1148</v>
      </c>
      <c r="J194" s="664" t="s">
        <v>704</v>
      </c>
      <c r="K194" s="664" t="s">
        <v>1145</v>
      </c>
      <c r="L194" s="671" t="s">
        <v>122</v>
      </c>
      <c r="M194" s="672">
        <v>44821</v>
      </c>
      <c r="N194" s="671"/>
      <c r="O194" s="665">
        <v>1</v>
      </c>
      <c r="P194" s="664" t="s">
        <v>67</v>
      </c>
      <c r="Q194" s="664" t="s">
        <v>1108</v>
      </c>
      <c r="R194" s="664" t="s">
        <v>1109</v>
      </c>
      <c r="S194" s="671" t="s">
        <v>65</v>
      </c>
      <c r="T194" s="671"/>
    </row>
    <row r="195" spans="2:20">
      <c r="B195" s="664" t="s">
        <v>64</v>
      </c>
      <c r="C195" s="664" t="s">
        <v>64</v>
      </c>
      <c r="D195" s="665">
        <v>-52</v>
      </c>
      <c r="E195" s="665">
        <v>-42</v>
      </c>
      <c r="F195" s="665">
        <v>0</v>
      </c>
      <c r="G195" s="665">
        <v>0</v>
      </c>
      <c r="H195" s="664" t="s">
        <v>1167</v>
      </c>
      <c r="I195" s="664" t="s">
        <v>1168</v>
      </c>
      <c r="J195" s="664" t="s">
        <v>1169</v>
      </c>
      <c r="K195" s="664" t="s">
        <v>1310</v>
      </c>
      <c r="L195" s="671" t="s">
        <v>66</v>
      </c>
      <c r="M195" s="672">
        <v>44767</v>
      </c>
      <c r="N195" s="671"/>
      <c r="O195" s="665">
        <v>1</v>
      </c>
      <c r="P195" s="664" t="s">
        <v>67</v>
      </c>
      <c r="Q195" s="664" t="s">
        <v>1108</v>
      </c>
      <c r="R195" s="664" t="s">
        <v>1109</v>
      </c>
      <c r="S195" s="671" t="s">
        <v>65</v>
      </c>
      <c r="T195" s="664" t="s">
        <v>1311</v>
      </c>
    </row>
    <row r="196" spans="2:20">
      <c r="B196" s="664" t="s">
        <v>64</v>
      </c>
      <c r="C196" s="664" t="s">
        <v>64</v>
      </c>
      <c r="D196" s="665">
        <v>-62</v>
      </c>
      <c r="E196" s="665">
        <v>-52</v>
      </c>
      <c r="F196" s="665">
        <v>0</v>
      </c>
      <c r="G196" s="665">
        <v>0</v>
      </c>
      <c r="H196" s="664" t="s">
        <v>1167</v>
      </c>
      <c r="I196" s="664" t="s">
        <v>1168</v>
      </c>
      <c r="J196" s="664" t="s">
        <v>1169</v>
      </c>
      <c r="K196" s="664" t="s">
        <v>1310</v>
      </c>
      <c r="L196" s="671" t="s">
        <v>66</v>
      </c>
      <c r="M196" s="672">
        <v>44767</v>
      </c>
      <c r="N196" s="671"/>
      <c r="O196" s="665">
        <v>1</v>
      </c>
      <c r="P196" s="664" t="s">
        <v>70</v>
      </c>
      <c r="Q196" s="664" t="s">
        <v>1108</v>
      </c>
      <c r="R196" s="664" t="s">
        <v>1109</v>
      </c>
      <c r="S196" s="671" t="s">
        <v>65</v>
      </c>
      <c r="T196" s="664" t="s">
        <v>1311</v>
      </c>
    </row>
    <row r="197" spans="2:20">
      <c r="B197" s="664" t="s">
        <v>1312</v>
      </c>
      <c r="C197" s="664" t="s">
        <v>775</v>
      </c>
      <c r="D197" s="665">
        <v>34</v>
      </c>
      <c r="E197" s="665">
        <v>39</v>
      </c>
      <c r="F197" s="665">
        <v>0</v>
      </c>
      <c r="G197" s="665">
        <v>0</v>
      </c>
      <c r="H197" s="664" t="s">
        <v>1127</v>
      </c>
      <c r="I197" s="664" t="s">
        <v>1128</v>
      </c>
      <c r="J197" s="664" t="s">
        <v>3112</v>
      </c>
      <c r="K197" s="664" t="s">
        <v>1173</v>
      </c>
      <c r="L197" s="671" t="s">
        <v>66</v>
      </c>
      <c r="M197" s="672">
        <v>44821</v>
      </c>
      <c r="N197" s="671"/>
      <c r="O197" s="665">
        <v>1</v>
      </c>
      <c r="P197" s="664" t="s">
        <v>90</v>
      </c>
      <c r="Q197" s="664" t="s">
        <v>1108</v>
      </c>
      <c r="R197" s="664" t="s">
        <v>1109</v>
      </c>
      <c r="S197" s="671" t="s">
        <v>65</v>
      </c>
      <c r="T197" s="664" t="s">
        <v>1113</v>
      </c>
    </row>
    <row r="198" spans="2:20">
      <c r="B198" s="664" t="s">
        <v>1313</v>
      </c>
      <c r="C198" s="664" t="s">
        <v>610</v>
      </c>
      <c r="D198" s="665">
        <v>23</v>
      </c>
      <c r="E198" s="665">
        <v>28</v>
      </c>
      <c r="F198" s="665">
        <v>0</v>
      </c>
      <c r="G198" s="665">
        <v>0</v>
      </c>
      <c r="H198" s="664" t="s">
        <v>1124</v>
      </c>
      <c r="I198" s="664" t="s">
        <v>1114</v>
      </c>
      <c r="J198" s="664" t="s">
        <v>617</v>
      </c>
      <c r="K198" s="664" t="s">
        <v>1185</v>
      </c>
      <c r="L198" s="671" t="s">
        <v>66</v>
      </c>
      <c r="M198" s="672">
        <v>44821</v>
      </c>
      <c r="N198" s="671"/>
      <c r="O198" s="665">
        <v>1</v>
      </c>
      <c r="P198" s="664" t="s">
        <v>90</v>
      </c>
      <c r="Q198" s="664" t="s">
        <v>1108</v>
      </c>
      <c r="R198" s="664" t="s">
        <v>1109</v>
      </c>
      <c r="S198" s="671" t="s">
        <v>65</v>
      </c>
      <c r="T198" s="671"/>
    </row>
    <row r="199" spans="2:20">
      <c r="B199" s="664" t="s">
        <v>1314</v>
      </c>
      <c r="C199" s="664" t="s">
        <v>610</v>
      </c>
      <c r="D199" s="665">
        <v>18</v>
      </c>
      <c r="E199" s="665">
        <v>23</v>
      </c>
      <c r="F199" s="665">
        <v>0</v>
      </c>
      <c r="G199" s="665">
        <v>0</v>
      </c>
      <c r="H199" s="664" t="s">
        <v>1124</v>
      </c>
      <c r="I199" s="664" t="s">
        <v>1114</v>
      </c>
      <c r="J199" s="664" t="s">
        <v>617</v>
      </c>
      <c r="K199" s="664" t="s">
        <v>1185</v>
      </c>
      <c r="L199" s="671" t="s">
        <v>66</v>
      </c>
      <c r="M199" s="672">
        <v>44821</v>
      </c>
      <c r="N199" s="671"/>
      <c r="O199" s="665">
        <v>1</v>
      </c>
      <c r="P199" s="664" t="s">
        <v>90</v>
      </c>
      <c r="Q199" s="664" t="s">
        <v>1108</v>
      </c>
      <c r="R199" s="664" t="s">
        <v>1109</v>
      </c>
      <c r="S199" s="671" t="s">
        <v>65</v>
      </c>
      <c r="T199" s="671"/>
    </row>
    <row r="200" spans="2:20">
      <c r="B200" s="664" t="s">
        <v>1315</v>
      </c>
      <c r="C200" s="664" t="s">
        <v>640</v>
      </c>
      <c r="D200" s="665">
        <v>16</v>
      </c>
      <c r="E200" s="665">
        <v>26</v>
      </c>
      <c r="F200" s="665">
        <v>0</v>
      </c>
      <c r="G200" s="665">
        <v>0</v>
      </c>
      <c r="H200" s="664" t="s">
        <v>1756</v>
      </c>
      <c r="I200" s="664" t="s">
        <v>1118</v>
      </c>
      <c r="J200" s="664" t="s">
        <v>3096</v>
      </c>
      <c r="K200" s="664" t="s">
        <v>1173</v>
      </c>
      <c r="L200" s="671" t="s">
        <v>66</v>
      </c>
      <c r="M200" s="672">
        <v>44821</v>
      </c>
      <c r="N200" s="671"/>
      <c r="O200" s="665">
        <v>1</v>
      </c>
      <c r="P200" s="664" t="s">
        <v>90</v>
      </c>
      <c r="Q200" s="664" t="s">
        <v>1108</v>
      </c>
      <c r="R200" s="664" t="s">
        <v>1109</v>
      </c>
      <c r="S200" s="671" t="s">
        <v>65</v>
      </c>
      <c r="T200" s="671"/>
    </row>
    <row r="201" spans="2:20">
      <c r="B201" s="664" t="s">
        <v>681</v>
      </c>
      <c r="C201" s="664" t="s">
        <v>678</v>
      </c>
      <c r="D201" s="665">
        <v>121</v>
      </c>
      <c r="E201" s="665">
        <v>131</v>
      </c>
      <c r="F201" s="665">
        <v>0</v>
      </c>
      <c r="G201" s="665">
        <v>0</v>
      </c>
      <c r="H201" s="664" t="s">
        <v>1316</v>
      </c>
      <c r="I201" s="664" t="s">
        <v>1317</v>
      </c>
      <c r="J201" s="664" t="s">
        <v>1318</v>
      </c>
      <c r="K201" s="664" t="s">
        <v>1107</v>
      </c>
      <c r="L201" s="671" t="s">
        <v>66</v>
      </c>
      <c r="M201" s="672">
        <v>44821</v>
      </c>
      <c r="N201" s="671"/>
      <c r="O201" s="665">
        <v>1</v>
      </c>
      <c r="P201" s="664" t="s">
        <v>90</v>
      </c>
      <c r="Q201" s="664" t="s">
        <v>1108</v>
      </c>
      <c r="R201" s="664" t="s">
        <v>1136</v>
      </c>
      <c r="S201" s="671" t="s">
        <v>65</v>
      </c>
      <c r="T201" s="664" t="s">
        <v>1177</v>
      </c>
    </row>
    <row r="202" spans="2:20">
      <c r="B202" s="664" t="s">
        <v>566</v>
      </c>
      <c r="C202" s="664" t="s">
        <v>566</v>
      </c>
      <c r="D202" s="665">
        <v>110</v>
      </c>
      <c r="E202" s="665">
        <v>120</v>
      </c>
      <c r="F202" s="665">
        <v>0</v>
      </c>
      <c r="G202" s="665">
        <v>0</v>
      </c>
      <c r="H202" s="664" t="s">
        <v>1127</v>
      </c>
      <c r="I202" s="664" t="s">
        <v>43</v>
      </c>
      <c r="J202" s="664" t="s">
        <v>513</v>
      </c>
      <c r="K202" s="664" t="s">
        <v>1212</v>
      </c>
      <c r="L202" s="671" t="s">
        <v>66</v>
      </c>
      <c r="M202" s="672">
        <v>44802</v>
      </c>
      <c r="N202" s="671"/>
      <c r="O202" s="665">
        <v>1</v>
      </c>
      <c r="P202" s="664" t="s">
        <v>90</v>
      </c>
      <c r="Q202" s="664" t="s">
        <v>1130</v>
      </c>
      <c r="R202" s="671"/>
      <c r="S202" s="671" t="s">
        <v>65</v>
      </c>
      <c r="T202" s="664" t="s">
        <v>1319</v>
      </c>
    </row>
    <row r="203" spans="2:20">
      <c r="B203" s="664" t="s">
        <v>959</v>
      </c>
      <c r="C203" s="664" t="s">
        <v>959</v>
      </c>
      <c r="D203" s="665">
        <v>-6</v>
      </c>
      <c r="E203" s="665">
        <v>4</v>
      </c>
      <c r="F203" s="665">
        <v>30</v>
      </c>
      <c r="G203" s="665">
        <v>25</v>
      </c>
      <c r="H203" s="664" t="s">
        <v>1158</v>
      </c>
      <c r="I203" s="664" t="s">
        <v>1159</v>
      </c>
      <c r="J203" s="664" t="s">
        <v>968</v>
      </c>
      <c r="K203" s="664" t="s">
        <v>1153</v>
      </c>
      <c r="L203" s="671" t="s">
        <v>66</v>
      </c>
      <c r="M203" s="672">
        <v>44818</v>
      </c>
      <c r="N203" s="671"/>
      <c r="O203" s="665">
        <v>1</v>
      </c>
      <c r="P203" s="664" t="s">
        <v>90</v>
      </c>
      <c r="Q203" s="664" t="s">
        <v>1108</v>
      </c>
      <c r="R203" s="664" t="s">
        <v>1136</v>
      </c>
      <c r="S203" s="671" t="s">
        <v>65</v>
      </c>
      <c r="T203" s="664" t="s">
        <v>3063</v>
      </c>
    </row>
    <row r="204" spans="2:20">
      <c r="B204" s="664" t="s">
        <v>1320</v>
      </c>
      <c r="C204" s="664" t="s">
        <v>640</v>
      </c>
      <c r="D204" s="665">
        <v>16</v>
      </c>
      <c r="E204" s="665">
        <v>26</v>
      </c>
      <c r="F204" s="665">
        <v>0</v>
      </c>
      <c r="G204" s="665">
        <v>0</v>
      </c>
      <c r="H204" s="664" t="s">
        <v>1756</v>
      </c>
      <c r="I204" s="664" t="s">
        <v>1118</v>
      </c>
      <c r="J204" s="664" t="s">
        <v>3096</v>
      </c>
      <c r="K204" s="664" t="s">
        <v>1173</v>
      </c>
      <c r="L204" s="671" t="s">
        <v>66</v>
      </c>
      <c r="M204" s="672">
        <v>44821</v>
      </c>
      <c r="N204" s="671"/>
      <c r="O204" s="665">
        <v>1</v>
      </c>
      <c r="P204" s="664" t="s">
        <v>90</v>
      </c>
      <c r="Q204" s="664" t="s">
        <v>1108</v>
      </c>
      <c r="R204" s="664" t="s">
        <v>1109</v>
      </c>
      <c r="S204" s="671" t="s">
        <v>65</v>
      </c>
      <c r="T204" s="671"/>
    </row>
    <row r="205" spans="2:20">
      <c r="B205" s="664" t="s">
        <v>1321</v>
      </c>
      <c r="C205" s="664" t="s">
        <v>640</v>
      </c>
      <c r="D205" s="665">
        <v>16</v>
      </c>
      <c r="E205" s="665">
        <v>26</v>
      </c>
      <c r="F205" s="665">
        <v>0</v>
      </c>
      <c r="G205" s="665">
        <v>0</v>
      </c>
      <c r="H205" s="664" t="s">
        <v>1756</v>
      </c>
      <c r="I205" s="664" t="s">
        <v>1118</v>
      </c>
      <c r="J205" s="664" t="s">
        <v>3096</v>
      </c>
      <c r="K205" s="664" t="s">
        <v>1173</v>
      </c>
      <c r="L205" s="671" t="s">
        <v>66</v>
      </c>
      <c r="M205" s="672">
        <v>44821</v>
      </c>
      <c r="N205" s="671"/>
      <c r="O205" s="665">
        <v>1</v>
      </c>
      <c r="P205" s="664" t="s">
        <v>90</v>
      </c>
      <c r="Q205" s="664" t="s">
        <v>1108</v>
      </c>
      <c r="R205" s="664" t="s">
        <v>1109</v>
      </c>
      <c r="S205" s="671" t="s">
        <v>65</v>
      </c>
      <c r="T205" s="671"/>
    </row>
    <row r="206" spans="2:20">
      <c r="B206" s="664" t="s">
        <v>1322</v>
      </c>
      <c r="C206" s="664" t="s">
        <v>990</v>
      </c>
      <c r="D206" s="665">
        <v>199</v>
      </c>
      <c r="E206" s="665">
        <v>229</v>
      </c>
      <c r="F206" s="665">
        <v>20</v>
      </c>
      <c r="G206" s="665">
        <v>22</v>
      </c>
      <c r="H206" s="664" t="s">
        <v>1158</v>
      </c>
      <c r="I206" s="664" t="s">
        <v>1159</v>
      </c>
      <c r="J206" s="664" t="s">
        <v>1160</v>
      </c>
      <c r="K206" s="664" t="s">
        <v>1161</v>
      </c>
      <c r="L206" s="671" t="s">
        <v>66</v>
      </c>
      <c r="M206" s="672">
        <v>44818</v>
      </c>
      <c r="N206" s="671"/>
      <c r="O206" s="665">
        <v>1</v>
      </c>
      <c r="P206" s="664" t="s">
        <v>90</v>
      </c>
      <c r="Q206" s="664" t="s">
        <v>1108</v>
      </c>
      <c r="R206" s="664" t="s">
        <v>1136</v>
      </c>
      <c r="S206" s="671" t="s">
        <v>65</v>
      </c>
      <c r="T206" s="664" t="s">
        <v>1187</v>
      </c>
    </row>
    <row r="207" spans="2:20">
      <c r="B207" s="664" t="s">
        <v>1323</v>
      </c>
      <c r="C207" s="664" t="s">
        <v>668</v>
      </c>
      <c r="D207" s="665">
        <v>92</v>
      </c>
      <c r="E207" s="665">
        <v>97</v>
      </c>
      <c r="F207" s="665">
        <v>0</v>
      </c>
      <c r="G207" s="665">
        <v>0</v>
      </c>
      <c r="H207" s="664" t="s">
        <v>1207</v>
      </c>
      <c r="I207" s="664" t="s">
        <v>43</v>
      </c>
      <c r="J207" s="664" t="s">
        <v>1175</v>
      </c>
      <c r="K207" s="664" t="s">
        <v>1145</v>
      </c>
      <c r="L207" s="671" t="s">
        <v>66</v>
      </c>
      <c r="M207" s="672">
        <v>44821</v>
      </c>
      <c r="N207" s="671"/>
      <c r="O207" s="665">
        <v>1</v>
      </c>
      <c r="P207" s="664" t="s">
        <v>90</v>
      </c>
      <c r="Q207" s="664" t="s">
        <v>1108</v>
      </c>
      <c r="R207" s="664" t="s">
        <v>1109</v>
      </c>
      <c r="S207" s="671" t="s">
        <v>65</v>
      </c>
      <c r="T207" s="671"/>
    </row>
    <row r="208" spans="2:20">
      <c r="B208" s="664" t="s">
        <v>3292</v>
      </c>
      <c r="C208" s="664" t="s">
        <v>942</v>
      </c>
      <c r="D208" s="665">
        <v>80</v>
      </c>
      <c r="E208" s="665">
        <v>110</v>
      </c>
      <c r="F208" s="665">
        <v>20</v>
      </c>
      <c r="G208" s="665">
        <v>45</v>
      </c>
      <c r="H208" s="664" t="s">
        <v>1158</v>
      </c>
      <c r="I208" s="664" t="s">
        <v>1159</v>
      </c>
      <c r="J208" s="664" t="s">
        <v>938</v>
      </c>
      <c r="K208" s="664" t="s">
        <v>3293</v>
      </c>
      <c r="L208" s="671" t="s">
        <v>66</v>
      </c>
      <c r="M208" s="672">
        <v>44818</v>
      </c>
      <c r="N208" s="671"/>
      <c r="O208" s="665">
        <v>1</v>
      </c>
      <c r="P208" s="664" t="s">
        <v>90</v>
      </c>
      <c r="Q208" s="664" t="s">
        <v>1108</v>
      </c>
      <c r="R208" s="664" t="s">
        <v>1136</v>
      </c>
      <c r="S208" s="671" t="s">
        <v>65</v>
      </c>
      <c r="T208" s="664" t="s">
        <v>1137</v>
      </c>
    </row>
    <row r="209" spans="2:20">
      <c r="B209" s="664" t="s">
        <v>201</v>
      </c>
      <c r="C209" s="664" t="s">
        <v>201</v>
      </c>
      <c r="D209" s="665">
        <v>73</v>
      </c>
      <c r="E209" s="665">
        <v>78</v>
      </c>
      <c r="F209" s="665">
        <v>0</v>
      </c>
      <c r="G209" s="665">
        <v>0</v>
      </c>
      <c r="H209" s="664" t="s">
        <v>52</v>
      </c>
      <c r="I209" s="664" t="s">
        <v>1124</v>
      </c>
      <c r="J209" s="664" t="s">
        <v>1324</v>
      </c>
      <c r="K209" s="664" t="s">
        <v>1125</v>
      </c>
      <c r="L209" s="671" t="s">
        <v>66</v>
      </c>
      <c r="M209" s="672">
        <v>44758</v>
      </c>
      <c r="N209" s="671"/>
      <c r="O209" s="665">
        <v>1</v>
      </c>
      <c r="P209" s="664" t="s">
        <v>90</v>
      </c>
      <c r="Q209" s="664" t="s">
        <v>1108</v>
      </c>
      <c r="R209" s="664" t="s">
        <v>1109</v>
      </c>
      <c r="S209" s="671" t="s">
        <v>65</v>
      </c>
      <c r="T209" s="664" t="s">
        <v>1325</v>
      </c>
    </row>
    <row r="210" spans="2:20">
      <c r="B210" s="664" t="s">
        <v>201</v>
      </c>
      <c r="C210" s="664" t="s">
        <v>204</v>
      </c>
      <c r="D210" s="665">
        <v>180</v>
      </c>
      <c r="E210" s="665">
        <v>185</v>
      </c>
      <c r="F210" s="665">
        <v>0</v>
      </c>
      <c r="G210" s="665">
        <v>0</v>
      </c>
      <c r="H210" s="664" t="s">
        <v>52</v>
      </c>
      <c r="I210" s="664" t="s">
        <v>1124</v>
      </c>
      <c r="J210" s="664" t="s">
        <v>1253</v>
      </c>
      <c r="K210" s="664" t="s">
        <v>618</v>
      </c>
      <c r="L210" s="671" t="s">
        <v>66</v>
      </c>
      <c r="M210" s="672">
        <v>44795</v>
      </c>
      <c r="N210" s="671"/>
      <c r="O210" s="665">
        <v>1</v>
      </c>
      <c r="P210" s="664" t="s">
        <v>90</v>
      </c>
      <c r="Q210" s="664" t="s">
        <v>1108</v>
      </c>
      <c r="R210" s="664" t="s">
        <v>1109</v>
      </c>
      <c r="S210" s="671" t="s">
        <v>65</v>
      </c>
      <c r="T210" s="664" t="s">
        <v>1326</v>
      </c>
    </row>
    <row r="211" spans="2:20">
      <c r="B211" s="664" t="s">
        <v>1327</v>
      </c>
      <c r="C211" s="664" t="s">
        <v>830</v>
      </c>
      <c r="D211" s="665">
        <v>-19</v>
      </c>
      <c r="E211" s="665">
        <v>-14</v>
      </c>
      <c r="F211" s="665">
        <v>70</v>
      </c>
      <c r="G211" s="665">
        <v>0</v>
      </c>
      <c r="H211" s="664" t="s">
        <v>1117</v>
      </c>
      <c r="I211" s="664" t="s">
        <v>1118</v>
      </c>
      <c r="J211" s="664" t="s">
        <v>1119</v>
      </c>
      <c r="K211" s="664" t="s">
        <v>1153</v>
      </c>
      <c r="L211" s="671" t="s">
        <v>66</v>
      </c>
      <c r="M211" s="672">
        <v>44821</v>
      </c>
      <c r="N211" s="671"/>
      <c r="O211" s="665">
        <v>1</v>
      </c>
      <c r="P211" s="664" t="s">
        <v>90</v>
      </c>
      <c r="Q211" s="664" t="s">
        <v>1108</v>
      </c>
      <c r="R211" s="664" t="s">
        <v>1109</v>
      </c>
      <c r="S211" s="671" t="s">
        <v>207</v>
      </c>
      <c r="T211" s="664" t="s">
        <v>1217</v>
      </c>
    </row>
    <row r="212" spans="2:20">
      <c r="B212" s="664" t="s">
        <v>1327</v>
      </c>
      <c r="C212" s="664" t="s">
        <v>831</v>
      </c>
      <c r="D212" s="665">
        <v>-19</v>
      </c>
      <c r="E212" s="665">
        <v>-14</v>
      </c>
      <c r="F212" s="665">
        <v>70</v>
      </c>
      <c r="G212" s="665">
        <v>0</v>
      </c>
      <c r="H212" s="664" t="s">
        <v>1124</v>
      </c>
      <c r="I212" s="664" t="s">
        <v>1114</v>
      </c>
      <c r="J212" s="664" t="s">
        <v>313</v>
      </c>
      <c r="K212" s="664" t="s">
        <v>846</v>
      </c>
      <c r="L212" s="671" t="s">
        <v>66</v>
      </c>
      <c r="M212" s="672">
        <v>44821</v>
      </c>
      <c r="N212" s="671"/>
      <c r="O212" s="665">
        <v>1</v>
      </c>
      <c r="P212" s="664" t="s">
        <v>90</v>
      </c>
      <c r="Q212" s="664" t="s">
        <v>1108</v>
      </c>
      <c r="R212" s="664" t="s">
        <v>1109</v>
      </c>
      <c r="S212" s="671" t="s">
        <v>207</v>
      </c>
      <c r="T212" s="664" t="s">
        <v>1217</v>
      </c>
    </row>
    <row r="213" spans="2:20">
      <c r="B213" s="664" t="s">
        <v>1011</v>
      </c>
      <c r="C213" s="664" t="s">
        <v>1002</v>
      </c>
      <c r="D213" s="665">
        <v>229</v>
      </c>
      <c r="E213" s="665">
        <v>249</v>
      </c>
      <c r="F213" s="665">
        <v>40</v>
      </c>
      <c r="G213" s="665">
        <v>0</v>
      </c>
      <c r="H213" s="664" t="s">
        <v>1127</v>
      </c>
      <c r="I213" s="664" t="s">
        <v>1128</v>
      </c>
      <c r="J213" s="664" t="s">
        <v>1007</v>
      </c>
      <c r="K213" s="664" t="s">
        <v>1155</v>
      </c>
      <c r="L213" s="671" t="s">
        <v>66</v>
      </c>
      <c r="M213" s="672">
        <v>44818</v>
      </c>
      <c r="N213" s="671"/>
      <c r="O213" s="665">
        <v>1</v>
      </c>
      <c r="P213" s="664" t="s">
        <v>90</v>
      </c>
      <c r="Q213" s="664" t="s">
        <v>1108</v>
      </c>
      <c r="R213" s="664" t="s">
        <v>1136</v>
      </c>
      <c r="S213" s="671" t="s">
        <v>65</v>
      </c>
      <c r="T213" s="664" t="s">
        <v>1137</v>
      </c>
    </row>
    <row r="214" spans="2:20">
      <c r="B214" s="664" t="s">
        <v>663</v>
      </c>
      <c r="C214" s="664" t="s">
        <v>663</v>
      </c>
      <c r="D214" s="665">
        <v>150</v>
      </c>
      <c r="E214" s="665">
        <v>155</v>
      </c>
      <c r="F214" s="665">
        <v>0</v>
      </c>
      <c r="G214" s="665">
        <v>0</v>
      </c>
      <c r="H214" s="664" t="s">
        <v>1127</v>
      </c>
      <c r="I214" s="664" t="s">
        <v>1128</v>
      </c>
      <c r="J214" s="664" t="s">
        <v>670</v>
      </c>
      <c r="K214" s="664" t="s">
        <v>671</v>
      </c>
      <c r="L214" s="671" t="s">
        <v>66</v>
      </c>
      <c r="M214" s="672">
        <v>44821</v>
      </c>
      <c r="N214" s="671"/>
      <c r="O214" s="665">
        <v>1</v>
      </c>
      <c r="P214" s="664" t="s">
        <v>263</v>
      </c>
      <c r="Q214" s="664" t="s">
        <v>1108</v>
      </c>
      <c r="R214" s="664" t="s">
        <v>1109</v>
      </c>
      <c r="S214" s="671" t="s">
        <v>65</v>
      </c>
      <c r="T214" s="671"/>
    </row>
    <row r="215" spans="2:20">
      <c r="B215" s="664" t="s">
        <v>663</v>
      </c>
      <c r="C215" s="664" t="s">
        <v>663</v>
      </c>
      <c r="D215" s="665">
        <v>140</v>
      </c>
      <c r="E215" s="665">
        <v>145</v>
      </c>
      <c r="F215" s="665">
        <v>0</v>
      </c>
      <c r="G215" s="665">
        <v>0</v>
      </c>
      <c r="H215" s="664" t="s">
        <v>1127</v>
      </c>
      <c r="I215" s="664" t="s">
        <v>1128</v>
      </c>
      <c r="J215" s="664" t="s">
        <v>670</v>
      </c>
      <c r="K215" s="664" t="s">
        <v>671</v>
      </c>
      <c r="L215" s="671" t="s">
        <v>66</v>
      </c>
      <c r="M215" s="672">
        <v>44821</v>
      </c>
      <c r="N215" s="671"/>
      <c r="O215" s="665">
        <v>1</v>
      </c>
      <c r="P215" s="664" t="s">
        <v>1121</v>
      </c>
      <c r="Q215" s="664" t="s">
        <v>1108</v>
      </c>
      <c r="R215" s="664" t="s">
        <v>1109</v>
      </c>
      <c r="S215" s="671" t="s">
        <v>65</v>
      </c>
      <c r="T215" s="671"/>
    </row>
    <row r="216" spans="2:20">
      <c r="B216" s="664" t="s">
        <v>1328</v>
      </c>
      <c r="C216" s="664" t="s">
        <v>640</v>
      </c>
      <c r="D216" s="665">
        <v>16</v>
      </c>
      <c r="E216" s="665">
        <v>26</v>
      </c>
      <c r="F216" s="665">
        <v>0</v>
      </c>
      <c r="G216" s="665">
        <v>0</v>
      </c>
      <c r="H216" s="664" t="s">
        <v>1756</v>
      </c>
      <c r="I216" s="664" t="s">
        <v>1118</v>
      </c>
      <c r="J216" s="664" t="s">
        <v>3096</v>
      </c>
      <c r="K216" s="664" t="s">
        <v>1173</v>
      </c>
      <c r="L216" s="671" t="s">
        <v>66</v>
      </c>
      <c r="M216" s="672">
        <v>44821</v>
      </c>
      <c r="N216" s="671"/>
      <c r="O216" s="665">
        <v>1</v>
      </c>
      <c r="P216" s="664" t="s">
        <v>90</v>
      </c>
      <c r="Q216" s="664" t="s">
        <v>1108</v>
      </c>
      <c r="R216" s="664" t="s">
        <v>1109</v>
      </c>
      <c r="S216" s="671" t="s">
        <v>65</v>
      </c>
      <c r="T216" s="671"/>
    </row>
    <row r="217" spans="2:20">
      <c r="B217" s="664" t="s">
        <v>1329</v>
      </c>
      <c r="C217" s="664" t="s">
        <v>609</v>
      </c>
      <c r="D217" s="665">
        <v>8</v>
      </c>
      <c r="E217" s="665">
        <v>13</v>
      </c>
      <c r="F217" s="665">
        <v>0</v>
      </c>
      <c r="G217" s="665">
        <v>0</v>
      </c>
      <c r="H217" s="664" t="s">
        <v>1127</v>
      </c>
      <c r="I217" s="664" t="s">
        <v>1128</v>
      </c>
      <c r="J217" s="664" t="s">
        <v>615</v>
      </c>
      <c r="K217" s="664" t="s">
        <v>1153</v>
      </c>
      <c r="L217" s="671" t="s">
        <v>66</v>
      </c>
      <c r="M217" s="672">
        <v>44821</v>
      </c>
      <c r="N217" s="671"/>
      <c r="O217" s="665">
        <v>1</v>
      </c>
      <c r="P217" s="664" t="s">
        <v>90</v>
      </c>
      <c r="Q217" s="664" t="s">
        <v>1108</v>
      </c>
      <c r="R217" s="664" t="s">
        <v>1109</v>
      </c>
      <c r="S217" s="671" t="s">
        <v>65</v>
      </c>
      <c r="T217" s="671"/>
    </row>
    <row r="218" spans="2:20">
      <c r="B218" s="664" t="s">
        <v>1015</v>
      </c>
      <c r="C218" s="664" t="s">
        <v>1002</v>
      </c>
      <c r="D218" s="665">
        <v>305</v>
      </c>
      <c r="E218" s="665">
        <v>325</v>
      </c>
      <c r="F218" s="665">
        <v>0</v>
      </c>
      <c r="G218" s="665">
        <v>0</v>
      </c>
      <c r="H218" s="664" t="s">
        <v>1127</v>
      </c>
      <c r="I218" s="664" t="s">
        <v>1128</v>
      </c>
      <c r="J218" s="664" t="s">
        <v>1007</v>
      </c>
      <c r="K218" s="664" t="s">
        <v>1129</v>
      </c>
      <c r="L218" s="671" t="s">
        <v>66</v>
      </c>
      <c r="M218" s="672">
        <v>44818</v>
      </c>
      <c r="N218" s="671"/>
      <c r="O218" s="665">
        <v>2</v>
      </c>
      <c r="P218" s="664" t="s">
        <v>90</v>
      </c>
      <c r="Q218" s="664" t="s">
        <v>1130</v>
      </c>
      <c r="R218" s="671"/>
      <c r="S218" s="671" t="s">
        <v>65</v>
      </c>
      <c r="T218" s="664" t="s">
        <v>1330</v>
      </c>
    </row>
    <row r="219" spans="2:20">
      <c r="B219" s="664" t="s">
        <v>1331</v>
      </c>
      <c r="C219" s="664" t="s">
        <v>640</v>
      </c>
      <c r="D219" s="665">
        <v>16</v>
      </c>
      <c r="E219" s="665">
        <v>26</v>
      </c>
      <c r="F219" s="665">
        <v>0</v>
      </c>
      <c r="G219" s="665">
        <v>0</v>
      </c>
      <c r="H219" s="664" t="s">
        <v>1756</v>
      </c>
      <c r="I219" s="664" t="s">
        <v>1118</v>
      </c>
      <c r="J219" s="664" t="s">
        <v>3096</v>
      </c>
      <c r="K219" s="664" t="s">
        <v>1173</v>
      </c>
      <c r="L219" s="671" t="s">
        <v>66</v>
      </c>
      <c r="M219" s="672">
        <v>44821</v>
      </c>
      <c r="N219" s="671"/>
      <c r="O219" s="665">
        <v>1</v>
      </c>
      <c r="P219" s="664" t="s">
        <v>90</v>
      </c>
      <c r="Q219" s="664" t="s">
        <v>1108</v>
      </c>
      <c r="R219" s="664" t="s">
        <v>1109</v>
      </c>
      <c r="S219" s="671" t="s">
        <v>65</v>
      </c>
      <c r="T219" s="671"/>
    </row>
    <row r="220" spans="2:20">
      <c r="B220" s="664" t="s">
        <v>1332</v>
      </c>
      <c r="C220" s="664" t="s">
        <v>640</v>
      </c>
      <c r="D220" s="665">
        <v>16</v>
      </c>
      <c r="E220" s="665">
        <v>26</v>
      </c>
      <c r="F220" s="665">
        <v>0</v>
      </c>
      <c r="G220" s="665">
        <v>0</v>
      </c>
      <c r="H220" s="664" t="s">
        <v>1756</v>
      </c>
      <c r="I220" s="664" t="s">
        <v>1118</v>
      </c>
      <c r="J220" s="664" t="s">
        <v>3096</v>
      </c>
      <c r="K220" s="664" t="s">
        <v>1173</v>
      </c>
      <c r="L220" s="671" t="s">
        <v>66</v>
      </c>
      <c r="M220" s="672">
        <v>44821</v>
      </c>
      <c r="N220" s="671"/>
      <c r="O220" s="665">
        <v>1</v>
      </c>
      <c r="P220" s="664" t="s">
        <v>90</v>
      </c>
      <c r="Q220" s="664" t="s">
        <v>1108</v>
      </c>
      <c r="R220" s="664" t="s">
        <v>1109</v>
      </c>
      <c r="S220" s="671" t="s">
        <v>65</v>
      </c>
      <c r="T220" s="671"/>
    </row>
    <row r="221" spans="2:20">
      <c r="B221" s="664" t="s">
        <v>1013</v>
      </c>
      <c r="C221" s="664" t="s">
        <v>1002</v>
      </c>
      <c r="D221" s="665">
        <v>159</v>
      </c>
      <c r="E221" s="665">
        <v>179</v>
      </c>
      <c r="F221" s="665">
        <v>40</v>
      </c>
      <c r="G221" s="665">
        <v>0</v>
      </c>
      <c r="H221" s="664" t="s">
        <v>1127</v>
      </c>
      <c r="I221" s="664" t="s">
        <v>1128</v>
      </c>
      <c r="J221" s="664" t="s">
        <v>1007</v>
      </c>
      <c r="K221" s="664" t="s">
        <v>1129</v>
      </c>
      <c r="L221" s="671" t="s">
        <v>66</v>
      </c>
      <c r="M221" s="672">
        <v>44818</v>
      </c>
      <c r="N221" s="671"/>
      <c r="O221" s="665">
        <v>1</v>
      </c>
      <c r="P221" s="664" t="s">
        <v>90</v>
      </c>
      <c r="Q221" s="664" t="s">
        <v>1108</v>
      </c>
      <c r="R221" s="664" t="s">
        <v>1136</v>
      </c>
      <c r="S221" s="671" t="s">
        <v>65</v>
      </c>
      <c r="T221" s="664" t="s">
        <v>1137</v>
      </c>
    </row>
    <row r="222" spans="2:20">
      <c r="B222" s="664" t="s">
        <v>136</v>
      </c>
      <c r="C222" s="664" t="s">
        <v>136</v>
      </c>
      <c r="D222" s="665">
        <v>37</v>
      </c>
      <c r="E222" s="665">
        <v>42</v>
      </c>
      <c r="F222" s="665">
        <v>0</v>
      </c>
      <c r="G222" s="665">
        <v>0</v>
      </c>
      <c r="H222" s="664" t="s">
        <v>1207</v>
      </c>
      <c r="I222" s="664" t="s">
        <v>43</v>
      </c>
      <c r="J222" s="664" t="s">
        <v>378</v>
      </c>
      <c r="K222" s="664" t="s">
        <v>1207</v>
      </c>
      <c r="L222" s="671" t="s">
        <v>66</v>
      </c>
      <c r="M222" s="672">
        <v>44795</v>
      </c>
      <c r="N222" s="671"/>
      <c r="O222" s="665">
        <v>1</v>
      </c>
      <c r="P222" s="664" t="s">
        <v>90</v>
      </c>
      <c r="Q222" s="664" t="s">
        <v>1108</v>
      </c>
      <c r="R222" s="664" t="s">
        <v>1109</v>
      </c>
      <c r="S222" s="671" t="s">
        <v>65</v>
      </c>
      <c r="T222" s="664" t="s">
        <v>1333</v>
      </c>
    </row>
    <row r="223" spans="2:20">
      <c r="B223" s="664" t="s">
        <v>1334</v>
      </c>
      <c r="C223" s="664" t="s">
        <v>756</v>
      </c>
      <c r="D223" s="665">
        <v>-14</v>
      </c>
      <c r="E223" s="665">
        <v>-9</v>
      </c>
      <c r="F223" s="665">
        <v>45</v>
      </c>
      <c r="G223" s="665">
        <v>0</v>
      </c>
      <c r="H223" s="664" t="s">
        <v>1128</v>
      </c>
      <c r="I223" s="664" t="s">
        <v>52</v>
      </c>
      <c r="J223" s="664" t="s">
        <v>1237</v>
      </c>
      <c r="K223" s="664" t="s">
        <v>1145</v>
      </c>
      <c r="L223" s="671" t="s">
        <v>66</v>
      </c>
      <c r="M223" s="672">
        <v>44821</v>
      </c>
      <c r="N223" s="671"/>
      <c r="O223" s="665">
        <v>1</v>
      </c>
      <c r="P223" s="664" t="s">
        <v>90</v>
      </c>
      <c r="Q223" s="664" t="s">
        <v>1108</v>
      </c>
      <c r="R223" s="664" t="s">
        <v>1109</v>
      </c>
      <c r="S223" s="671" t="s">
        <v>207</v>
      </c>
      <c r="T223" s="664" t="s">
        <v>1335</v>
      </c>
    </row>
    <row r="224" spans="2:20">
      <c r="B224" s="664" t="s">
        <v>1336</v>
      </c>
      <c r="C224" s="664" t="s">
        <v>733</v>
      </c>
      <c r="D224" s="665">
        <v>57</v>
      </c>
      <c r="E224" s="665">
        <v>67</v>
      </c>
      <c r="F224" s="665">
        <v>90</v>
      </c>
      <c r="G224" s="665">
        <v>0</v>
      </c>
      <c r="H224" s="664" t="s">
        <v>1104</v>
      </c>
      <c r="I224" s="664" t="s">
        <v>1105</v>
      </c>
      <c r="J224" s="664" t="s">
        <v>1106</v>
      </c>
      <c r="K224" s="664" t="s">
        <v>1173</v>
      </c>
      <c r="L224" s="671" t="s">
        <v>66</v>
      </c>
      <c r="M224" s="672">
        <v>44821</v>
      </c>
      <c r="N224" s="671"/>
      <c r="O224" s="665">
        <v>1</v>
      </c>
      <c r="P224" s="664" t="s">
        <v>90</v>
      </c>
      <c r="Q224" s="664" t="s">
        <v>1108</v>
      </c>
      <c r="R224" s="664" t="s">
        <v>1109</v>
      </c>
      <c r="S224" s="671" t="s">
        <v>65</v>
      </c>
      <c r="T224" s="671"/>
    </row>
    <row r="225" spans="2:20">
      <c r="B225" s="664" t="s">
        <v>1337</v>
      </c>
      <c r="C225" s="664" t="s">
        <v>640</v>
      </c>
      <c r="D225" s="665">
        <v>-14</v>
      </c>
      <c r="E225" s="665">
        <v>-4</v>
      </c>
      <c r="F225" s="665">
        <v>0</v>
      </c>
      <c r="G225" s="665">
        <v>0</v>
      </c>
      <c r="H225" s="664" t="s">
        <v>1756</v>
      </c>
      <c r="I225" s="664" t="s">
        <v>1118</v>
      </c>
      <c r="J225" s="664" t="s">
        <v>3096</v>
      </c>
      <c r="K225" s="664" t="s">
        <v>1173</v>
      </c>
      <c r="L225" s="671" t="s">
        <v>66</v>
      </c>
      <c r="M225" s="672">
        <v>44821</v>
      </c>
      <c r="N225" s="671"/>
      <c r="O225" s="665">
        <v>1</v>
      </c>
      <c r="P225" s="664" t="s">
        <v>90</v>
      </c>
      <c r="Q225" s="664" t="s">
        <v>1108</v>
      </c>
      <c r="R225" s="664" t="s">
        <v>1109</v>
      </c>
      <c r="S225" s="671" t="s">
        <v>65</v>
      </c>
      <c r="T225" s="671"/>
    </row>
    <row r="226" spans="2:20">
      <c r="B226" s="664" t="s">
        <v>1338</v>
      </c>
      <c r="C226" s="664" t="s">
        <v>331</v>
      </c>
      <c r="D226" s="665">
        <v>489</v>
      </c>
      <c r="E226" s="665">
        <v>519</v>
      </c>
      <c r="F226" s="665">
        <v>0</v>
      </c>
      <c r="G226" s="665">
        <v>0</v>
      </c>
      <c r="H226" s="664" t="s">
        <v>1114</v>
      </c>
      <c r="I226" s="664" t="s">
        <v>52</v>
      </c>
      <c r="J226" s="664" t="s">
        <v>1192</v>
      </c>
      <c r="K226" s="664" t="s">
        <v>1129</v>
      </c>
      <c r="L226" s="671" t="s">
        <v>66</v>
      </c>
      <c r="M226" s="672">
        <v>44819</v>
      </c>
      <c r="N226" s="671"/>
      <c r="O226" s="665">
        <v>2</v>
      </c>
      <c r="P226" s="664" t="s">
        <v>90</v>
      </c>
      <c r="Q226" s="664" t="s">
        <v>1130</v>
      </c>
      <c r="R226" s="671"/>
      <c r="S226" s="671" t="s">
        <v>65</v>
      </c>
      <c r="T226" s="664" t="s">
        <v>1193</v>
      </c>
    </row>
    <row r="227" spans="2:20">
      <c r="B227" s="664" t="s">
        <v>567</v>
      </c>
      <c r="C227" s="664" t="s">
        <v>567</v>
      </c>
      <c r="D227" s="665">
        <v>62</v>
      </c>
      <c r="E227" s="665">
        <v>72</v>
      </c>
      <c r="F227" s="665">
        <v>0</v>
      </c>
      <c r="G227" s="665">
        <v>0</v>
      </c>
      <c r="H227" s="664" t="s">
        <v>1128</v>
      </c>
      <c r="I227" s="664" t="s">
        <v>52</v>
      </c>
      <c r="J227" s="664" t="s">
        <v>575</v>
      </c>
      <c r="K227" s="664" t="s">
        <v>1339</v>
      </c>
      <c r="L227" s="671" t="s">
        <v>66</v>
      </c>
      <c r="M227" s="672">
        <v>44774</v>
      </c>
      <c r="N227" s="671"/>
      <c r="O227" s="665">
        <v>1</v>
      </c>
      <c r="P227" s="664" t="s">
        <v>568</v>
      </c>
      <c r="Q227" s="664" t="s">
        <v>1130</v>
      </c>
      <c r="R227" s="671"/>
      <c r="S227" s="671" t="s">
        <v>65</v>
      </c>
      <c r="T227" s="664" t="s">
        <v>9</v>
      </c>
    </row>
    <row r="228" spans="2:20">
      <c r="B228" s="664" t="s">
        <v>567</v>
      </c>
      <c r="C228" s="664" t="s">
        <v>567</v>
      </c>
      <c r="D228" s="665">
        <v>67</v>
      </c>
      <c r="E228" s="665">
        <v>77</v>
      </c>
      <c r="F228" s="665">
        <v>0</v>
      </c>
      <c r="G228" s="665">
        <v>0</v>
      </c>
      <c r="H228" s="664" t="s">
        <v>1128</v>
      </c>
      <c r="I228" s="664" t="s">
        <v>52</v>
      </c>
      <c r="J228" s="664" t="s">
        <v>575</v>
      </c>
      <c r="K228" s="664" t="s">
        <v>1339</v>
      </c>
      <c r="L228" s="671" t="s">
        <v>66</v>
      </c>
      <c r="M228" s="672">
        <v>44774</v>
      </c>
      <c r="N228" s="671"/>
      <c r="O228" s="665">
        <v>1</v>
      </c>
      <c r="P228" s="664" t="s">
        <v>370</v>
      </c>
      <c r="Q228" s="664" t="s">
        <v>1130</v>
      </c>
      <c r="R228" s="671"/>
      <c r="S228" s="671" t="s">
        <v>65</v>
      </c>
      <c r="T228" s="664" t="s">
        <v>9</v>
      </c>
    </row>
    <row r="229" spans="2:20">
      <c r="B229" s="664" t="s">
        <v>1340</v>
      </c>
      <c r="C229" s="664" t="s">
        <v>733</v>
      </c>
      <c r="D229" s="665">
        <v>288</v>
      </c>
      <c r="E229" s="665">
        <v>298</v>
      </c>
      <c r="F229" s="665">
        <v>0</v>
      </c>
      <c r="G229" s="665">
        <v>0</v>
      </c>
      <c r="H229" s="664" t="s">
        <v>1104</v>
      </c>
      <c r="I229" s="664" t="s">
        <v>1105</v>
      </c>
      <c r="J229" s="664" t="s">
        <v>1106</v>
      </c>
      <c r="K229" s="664" t="s">
        <v>1155</v>
      </c>
      <c r="L229" s="671" t="s">
        <v>66</v>
      </c>
      <c r="M229" s="672">
        <v>44821</v>
      </c>
      <c r="N229" s="671"/>
      <c r="O229" s="665">
        <v>1</v>
      </c>
      <c r="P229" s="664" t="s">
        <v>90</v>
      </c>
      <c r="Q229" s="664" t="s">
        <v>1130</v>
      </c>
      <c r="R229" s="671"/>
      <c r="S229" s="671" t="s">
        <v>65</v>
      </c>
      <c r="T229" s="664" t="s">
        <v>1341</v>
      </c>
    </row>
    <row r="230" spans="2:20">
      <c r="B230" s="664" t="s">
        <v>1342</v>
      </c>
      <c r="C230" s="664" t="s">
        <v>64</v>
      </c>
      <c r="D230" s="665">
        <v>45</v>
      </c>
      <c r="E230" s="665">
        <v>50</v>
      </c>
      <c r="F230" s="665">
        <v>0</v>
      </c>
      <c r="G230" s="665">
        <v>0</v>
      </c>
      <c r="H230" s="664" t="s">
        <v>1167</v>
      </c>
      <c r="I230" s="664" t="s">
        <v>1168</v>
      </c>
      <c r="J230" s="664" t="s">
        <v>1169</v>
      </c>
      <c r="K230" s="664" t="s">
        <v>1170</v>
      </c>
      <c r="L230" s="671" t="s">
        <v>66</v>
      </c>
      <c r="M230" s="672">
        <v>44210</v>
      </c>
      <c r="N230" s="671"/>
      <c r="O230" s="665">
        <v>1</v>
      </c>
      <c r="P230" s="664" t="s">
        <v>90</v>
      </c>
      <c r="Q230" s="664" t="s">
        <v>1108</v>
      </c>
      <c r="R230" s="664" t="s">
        <v>1109</v>
      </c>
      <c r="S230" s="671" t="s">
        <v>65</v>
      </c>
      <c r="T230" s="664" t="s">
        <v>1343</v>
      </c>
    </row>
    <row r="231" spans="2:20">
      <c r="B231" s="664" t="s">
        <v>302</v>
      </c>
      <c r="C231" s="664" t="s">
        <v>302</v>
      </c>
      <c r="D231" s="665">
        <v>100</v>
      </c>
      <c r="E231" s="665">
        <v>260</v>
      </c>
      <c r="F231" s="665">
        <v>0</v>
      </c>
      <c r="G231" s="665">
        <v>0</v>
      </c>
      <c r="H231" s="664" t="s">
        <v>1158</v>
      </c>
      <c r="I231" s="664" t="s">
        <v>1159</v>
      </c>
      <c r="J231" s="664" t="s">
        <v>1344</v>
      </c>
      <c r="K231" s="664" t="s">
        <v>1345</v>
      </c>
      <c r="L231" s="671" t="s">
        <v>66</v>
      </c>
      <c r="M231" s="672">
        <v>44819</v>
      </c>
      <c r="N231" s="671"/>
      <c r="O231" s="665">
        <v>1</v>
      </c>
      <c r="P231" s="664" t="s">
        <v>90</v>
      </c>
      <c r="Q231" s="664" t="s">
        <v>1108</v>
      </c>
      <c r="R231" s="664" t="s">
        <v>1109</v>
      </c>
      <c r="S231" s="671" t="s">
        <v>65</v>
      </c>
      <c r="T231" s="664" t="s">
        <v>1266</v>
      </c>
    </row>
    <row r="232" spans="2:20">
      <c r="B232" s="664" t="s">
        <v>1346</v>
      </c>
      <c r="C232" s="664" t="s">
        <v>640</v>
      </c>
      <c r="D232" s="665">
        <v>6</v>
      </c>
      <c r="E232" s="665">
        <v>16</v>
      </c>
      <c r="F232" s="665">
        <v>0</v>
      </c>
      <c r="G232" s="665">
        <v>0</v>
      </c>
      <c r="H232" s="664" t="s">
        <v>1756</v>
      </c>
      <c r="I232" s="664" t="s">
        <v>1118</v>
      </c>
      <c r="J232" s="664" t="s">
        <v>3096</v>
      </c>
      <c r="K232" s="664" t="s">
        <v>1173</v>
      </c>
      <c r="L232" s="671" t="s">
        <v>66</v>
      </c>
      <c r="M232" s="672">
        <v>44821</v>
      </c>
      <c r="N232" s="671"/>
      <c r="O232" s="665">
        <v>1</v>
      </c>
      <c r="P232" s="664" t="s">
        <v>90</v>
      </c>
      <c r="Q232" s="664" t="s">
        <v>1108</v>
      </c>
      <c r="R232" s="664" t="s">
        <v>1109</v>
      </c>
      <c r="S232" s="671" t="s">
        <v>65</v>
      </c>
      <c r="T232" s="671"/>
    </row>
    <row r="233" spans="2:20">
      <c r="B233" s="664" t="s">
        <v>557</v>
      </c>
      <c r="C233" s="664" t="s">
        <v>557</v>
      </c>
      <c r="D233" s="665">
        <v>300</v>
      </c>
      <c r="E233" s="665">
        <v>350</v>
      </c>
      <c r="F233" s="665">
        <v>0</v>
      </c>
      <c r="G233" s="665">
        <v>0</v>
      </c>
      <c r="H233" s="664" t="s">
        <v>43</v>
      </c>
      <c r="I233" s="664" t="s">
        <v>52</v>
      </c>
      <c r="J233" s="664" t="s">
        <v>414</v>
      </c>
      <c r="K233" s="664" t="s">
        <v>1347</v>
      </c>
      <c r="L233" s="671" t="s">
        <v>66</v>
      </c>
      <c r="M233" s="672">
        <v>44702</v>
      </c>
      <c r="N233" s="671"/>
      <c r="O233" s="665">
        <v>1</v>
      </c>
      <c r="P233" s="664" t="s">
        <v>90</v>
      </c>
      <c r="Q233" s="664" t="s">
        <v>1130</v>
      </c>
      <c r="R233" s="671"/>
      <c r="S233" s="671" t="s">
        <v>65</v>
      </c>
      <c r="T233" s="664" t="s">
        <v>9</v>
      </c>
    </row>
    <row r="234" spans="2:20">
      <c r="B234" s="664" t="s">
        <v>557</v>
      </c>
      <c r="C234" s="664" t="s">
        <v>557</v>
      </c>
      <c r="D234" s="665">
        <v>300</v>
      </c>
      <c r="E234" s="665">
        <v>350</v>
      </c>
      <c r="F234" s="665">
        <v>0</v>
      </c>
      <c r="G234" s="665">
        <v>0</v>
      </c>
      <c r="H234" s="664" t="s">
        <v>52</v>
      </c>
      <c r="I234" s="664" t="s">
        <v>1124</v>
      </c>
      <c r="J234" s="664" t="s">
        <v>513</v>
      </c>
      <c r="K234" s="664" t="s">
        <v>3078</v>
      </c>
      <c r="L234" s="671" t="s">
        <v>66</v>
      </c>
      <c r="M234" s="672">
        <v>44702</v>
      </c>
      <c r="N234" s="671"/>
      <c r="O234" s="665">
        <v>1</v>
      </c>
      <c r="P234" s="664" t="s">
        <v>90</v>
      </c>
      <c r="Q234" s="664" t="s">
        <v>1130</v>
      </c>
      <c r="R234" s="671"/>
      <c r="S234" s="671" t="s">
        <v>65</v>
      </c>
      <c r="T234" s="664" t="s">
        <v>3079</v>
      </c>
    </row>
    <row r="235" spans="2:20">
      <c r="B235" s="664" t="s">
        <v>557</v>
      </c>
      <c r="C235" s="664" t="s">
        <v>557</v>
      </c>
      <c r="D235" s="665">
        <v>300</v>
      </c>
      <c r="E235" s="665">
        <v>350</v>
      </c>
      <c r="F235" s="665">
        <v>0</v>
      </c>
      <c r="G235" s="665">
        <v>0</v>
      </c>
      <c r="H235" s="664" t="s">
        <v>1124</v>
      </c>
      <c r="I235" s="664" t="s">
        <v>1114</v>
      </c>
      <c r="J235" s="664" t="s">
        <v>414</v>
      </c>
      <c r="K235" s="664" t="s">
        <v>3080</v>
      </c>
      <c r="L235" s="671" t="s">
        <v>66</v>
      </c>
      <c r="M235" s="672">
        <v>44702</v>
      </c>
      <c r="N235" s="671"/>
      <c r="O235" s="665">
        <v>1</v>
      </c>
      <c r="P235" s="664" t="s">
        <v>90</v>
      </c>
      <c r="Q235" s="664" t="s">
        <v>1130</v>
      </c>
      <c r="R235" s="671"/>
      <c r="S235" s="671" t="s">
        <v>65</v>
      </c>
      <c r="T235" s="664" t="s">
        <v>9</v>
      </c>
    </row>
    <row r="236" spans="2:20">
      <c r="B236" s="664" t="s">
        <v>557</v>
      </c>
      <c r="C236" s="664" t="s">
        <v>557</v>
      </c>
      <c r="D236" s="665">
        <v>300</v>
      </c>
      <c r="E236" s="665">
        <v>350</v>
      </c>
      <c r="F236" s="665">
        <v>0</v>
      </c>
      <c r="G236" s="665">
        <v>0</v>
      </c>
      <c r="H236" s="664" t="s">
        <v>1127</v>
      </c>
      <c r="I236" s="664" t="s">
        <v>1128</v>
      </c>
      <c r="J236" s="664" t="s">
        <v>519</v>
      </c>
      <c r="K236" s="664" t="s">
        <v>3081</v>
      </c>
      <c r="L236" s="671" t="s">
        <v>66</v>
      </c>
      <c r="M236" s="672">
        <v>44795</v>
      </c>
      <c r="N236" s="671"/>
      <c r="O236" s="665">
        <v>1</v>
      </c>
      <c r="P236" s="664" t="s">
        <v>90</v>
      </c>
      <c r="Q236" s="664" t="s">
        <v>1130</v>
      </c>
      <c r="R236" s="671"/>
      <c r="S236" s="671" t="s">
        <v>65</v>
      </c>
      <c r="T236" s="664" t="s">
        <v>3082</v>
      </c>
    </row>
    <row r="237" spans="2:20">
      <c r="B237" s="664" t="s">
        <v>557</v>
      </c>
      <c r="C237" s="664" t="s">
        <v>557</v>
      </c>
      <c r="D237" s="665">
        <v>300</v>
      </c>
      <c r="E237" s="665">
        <v>350</v>
      </c>
      <c r="F237" s="665">
        <v>0</v>
      </c>
      <c r="G237" s="665">
        <v>0</v>
      </c>
      <c r="H237" s="664" t="s">
        <v>1207</v>
      </c>
      <c r="I237" s="664" t="s">
        <v>43</v>
      </c>
      <c r="J237" s="664" t="s">
        <v>414</v>
      </c>
      <c r="K237" s="664" t="s">
        <v>1348</v>
      </c>
      <c r="L237" s="671" t="s">
        <v>66</v>
      </c>
      <c r="M237" s="672">
        <v>44702</v>
      </c>
      <c r="N237" s="671"/>
      <c r="O237" s="665">
        <v>1</v>
      </c>
      <c r="P237" s="664" t="s">
        <v>90</v>
      </c>
      <c r="Q237" s="664" t="s">
        <v>1130</v>
      </c>
      <c r="R237" s="671"/>
      <c r="S237" s="671" t="s">
        <v>65</v>
      </c>
      <c r="T237" s="664" t="s">
        <v>9</v>
      </c>
    </row>
    <row r="238" spans="2:20">
      <c r="B238" s="664" t="s">
        <v>191</v>
      </c>
      <c r="C238" s="664" t="s">
        <v>184</v>
      </c>
      <c r="D238" s="665">
        <v>155</v>
      </c>
      <c r="E238" s="665">
        <v>175</v>
      </c>
      <c r="F238" s="665">
        <v>0</v>
      </c>
      <c r="G238" s="665">
        <v>0</v>
      </c>
      <c r="H238" s="664" t="s">
        <v>1124</v>
      </c>
      <c r="I238" s="664" t="s">
        <v>1114</v>
      </c>
      <c r="J238" s="664" t="s">
        <v>167</v>
      </c>
      <c r="K238" s="664" t="s">
        <v>1125</v>
      </c>
      <c r="L238" s="671" t="s">
        <v>66</v>
      </c>
      <c r="M238" s="672">
        <v>44793</v>
      </c>
      <c r="N238" s="671"/>
      <c r="O238" s="665">
        <v>1</v>
      </c>
      <c r="P238" s="664" t="s">
        <v>90</v>
      </c>
      <c r="Q238" s="664" t="s">
        <v>1130</v>
      </c>
      <c r="R238" s="671"/>
      <c r="S238" s="671" t="s">
        <v>65</v>
      </c>
      <c r="T238" s="671"/>
    </row>
    <row r="239" spans="2:20">
      <c r="B239" s="664" t="s">
        <v>1349</v>
      </c>
      <c r="C239" s="664" t="s">
        <v>1002</v>
      </c>
      <c r="D239" s="665">
        <v>392</v>
      </c>
      <c r="E239" s="665">
        <v>412</v>
      </c>
      <c r="F239" s="665">
        <v>0</v>
      </c>
      <c r="G239" s="665">
        <v>0</v>
      </c>
      <c r="H239" s="664" t="s">
        <v>1127</v>
      </c>
      <c r="I239" s="664" t="s">
        <v>1128</v>
      </c>
      <c r="J239" s="664" t="s">
        <v>1007</v>
      </c>
      <c r="K239" s="664" t="s">
        <v>1228</v>
      </c>
      <c r="L239" s="671" t="s">
        <v>66</v>
      </c>
      <c r="M239" s="672">
        <v>44818</v>
      </c>
      <c r="N239" s="671"/>
      <c r="O239" s="665">
        <v>2</v>
      </c>
      <c r="P239" s="664" t="s">
        <v>90</v>
      </c>
      <c r="Q239" s="664" t="s">
        <v>1130</v>
      </c>
      <c r="R239" s="671"/>
      <c r="S239" s="671" t="s">
        <v>65</v>
      </c>
      <c r="T239" s="664" t="s">
        <v>1350</v>
      </c>
    </row>
    <row r="240" spans="2:20">
      <c r="B240" s="664" t="s">
        <v>1351</v>
      </c>
      <c r="C240" s="664" t="s">
        <v>610</v>
      </c>
      <c r="D240" s="665">
        <v>23</v>
      </c>
      <c r="E240" s="665">
        <v>28</v>
      </c>
      <c r="F240" s="665">
        <v>0</v>
      </c>
      <c r="G240" s="665">
        <v>0</v>
      </c>
      <c r="H240" s="664" t="s">
        <v>1124</v>
      </c>
      <c r="I240" s="664" t="s">
        <v>1114</v>
      </c>
      <c r="J240" s="664" t="s">
        <v>617</v>
      </c>
      <c r="K240" s="664" t="s">
        <v>1185</v>
      </c>
      <c r="L240" s="671" t="s">
        <v>66</v>
      </c>
      <c r="M240" s="672">
        <v>44821</v>
      </c>
      <c r="N240" s="671"/>
      <c r="O240" s="665">
        <v>1</v>
      </c>
      <c r="P240" s="664" t="s">
        <v>90</v>
      </c>
      <c r="Q240" s="664" t="s">
        <v>1108</v>
      </c>
      <c r="R240" s="664" t="s">
        <v>1109</v>
      </c>
      <c r="S240" s="671" t="s">
        <v>65</v>
      </c>
      <c r="T240" s="671"/>
    </row>
    <row r="241" spans="2:20">
      <c r="B241" s="664" t="s">
        <v>1352</v>
      </c>
      <c r="C241" s="664" t="s">
        <v>640</v>
      </c>
      <c r="D241" s="665">
        <v>106</v>
      </c>
      <c r="E241" s="665">
        <v>116</v>
      </c>
      <c r="F241" s="665">
        <v>0</v>
      </c>
      <c r="G241" s="665">
        <v>0</v>
      </c>
      <c r="H241" s="664" t="s">
        <v>1756</v>
      </c>
      <c r="I241" s="664" t="s">
        <v>1118</v>
      </c>
      <c r="J241" s="664" t="s">
        <v>3096</v>
      </c>
      <c r="K241" s="664" t="s">
        <v>1173</v>
      </c>
      <c r="L241" s="671" t="s">
        <v>66</v>
      </c>
      <c r="M241" s="672">
        <v>44821</v>
      </c>
      <c r="N241" s="671"/>
      <c r="O241" s="665">
        <v>1</v>
      </c>
      <c r="P241" s="664" t="s">
        <v>90</v>
      </c>
      <c r="Q241" s="664" t="s">
        <v>1108</v>
      </c>
      <c r="R241" s="664" t="s">
        <v>1109</v>
      </c>
      <c r="S241" s="671" t="s">
        <v>65</v>
      </c>
      <c r="T241" s="671"/>
    </row>
    <row r="242" spans="2:20">
      <c r="B242" s="664" t="s">
        <v>1353</v>
      </c>
      <c r="C242" s="664" t="s">
        <v>882</v>
      </c>
      <c r="D242" s="665">
        <v>73</v>
      </c>
      <c r="E242" s="665">
        <v>78</v>
      </c>
      <c r="F242" s="665">
        <v>0</v>
      </c>
      <c r="G242" s="665">
        <v>0</v>
      </c>
      <c r="H242" s="664" t="s">
        <v>1124</v>
      </c>
      <c r="I242" s="664" t="s">
        <v>1114</v>
      </c>
      <c r="J242" s="664" t="s">
        <v>313</v>
      </c>
      <c r="K242" s="664" t="s">
        <v>1145</v>
      </c>
      <c r="L242" s="671" t="s">
        <v>66</v>
      </c>
      <c r="M242" s="672">
        <v>44821</v>
      </c>
      <c r="N242" s="671"/>
      <c r="O242" s="665">
        <v>1</v>
      </c>
      <c r="P242" s="664" t="s">
        <v>90</v>
      </c>
      <c r="Q242" s="664" t="s">
        <v>1108</v>
      </c>
      <c r="R242" s="664" t="s">
        <v>1109</v>
      </c>
      <c r="S242" s="671" t="s">
        <v>65</v>
      </c>
      <c r="T242" s="671"/>
    </row>
    <row r="243" spans="2:20">
      <c r="B243" s="664" t="s">
        <v>1354</v>
      </c>
      <c r="C243" s="664" t="s">
        <v>959</v>
      </c>
      <c r="D243" s="665">
        <v>266</v>
      </c>
      <c r="E243" s="665">
        <v>271</v>
      </c>
      <c r="F243" s="665">
        <v>30</v>
      </c>
      <c r="G243" s="665">
        <v>25</v>
      </c>
      <c r="H243" s="664" t="s">
        <v>1158</v>
      </c>
      <c r="I243" s="664" t="s">
        <v>1159</v>
      </c>
      <c r="J243" s="664" t="s">
        <v>968</v>
      </c>
      <c r="K243" s="664" t="s">
        <v>1129</v>
      </c>
      <c r="L243" s="671" t="s">
        <v>66</v>
      </c>
      <c r="M243" s="672">
        <v>44818</v>
      </c>
      <c r="N243" s="671"/>
      <c r="O243" s="665">
        <v>1</v>
      </c>
      <c r="P243" s="664" t="s">
        <v>90</v>
      </c>
      <c r="Q243" s="664" t="s">
        <v>1108</v>
      </c>
      <c r="R243" s="664" t="s">
        <v>1136</v>
      </c>
      <c r="S243" s="671" t="s">
        <v>65</v>
      </c>
      <c r="T243" s="664" t="s">
        <v>3064</v>
      </c>
    </row>
    <row r="244" spans="2:20">
      <c r="B244" s="664" t="s">
        <v>540</v>
      </c>
      <c r="C244" s="664" t="s">
        <v>539</v>
      </c>
      <c r="D244" s="665">
        <v>107</v>
      </c>
      <c r="E244" s="665">
        <v>127</v>
      </c>
      <c r="F244" s="665">
        <v>0</v>
      </c>
      <c r="G244" s="665">
        <v>0</v>
      </c>
      <c r="H244" s="664" t="s">
        <v>1114</v>
      </c>
      <c r="I244" s="664" t="s">
        <v>52</v>
      </c>
      <c r="J244" s="664" t="s">
        <v>1355</v>
      </c>
      <c r="K244" s="664" t="s">
        <v>1161</v>
      </c>
      <c r="L244" s="671" t="s">
        <v>66</v>
      </c>
      <c r="M244" s="672">
        <v>44816</v>
      </c>
      <c r="N244" s="671"/>
      <c r="O244" s="665">
        <v>1</v>
      </c>
      <c r="P244" s="664" t="s">
        <v>90</v>
      </c>
      <c r="Q244" s="664" t="s">
        <v>1130</v>
      </c>
      <c r="R244" s="671"/>
      <c r="S244" s="671" t="s">
        <v>65</v>
      </c>
      <c r="T244" s="664" t="s">
        <v>1305</v>
      </c>
    </row>
    <row r="245" spans="2:20">
      <c r="B245" s="664" t="s">
        <v>1356</v>
      </c>
      <c r="C245" s="664" t="s">
        <v>733</v>
      </c>
      <c r="D245" s="665">
        <v>57</v>
      </c>
      <c r="E245" s="665">
        <v>67</v>
      </c>
      <c r="F245" s="665">
        <v>90</v>
      </c>
      <c r="G245" s="665">
        <v>0</v>
      </c>
      <c r="H245" s="664" t="s">
        <v>1104</v>
      </c>
      <c r="I245" s="664" t="s">
        <v>1105</v>
      </c>
      <c r="J245" s="664" t="s">
        <v>1106</v>
      </c>
      <c r="K245" s="664" t="s">
        <v>1107</v>
      </c>
      <c r="L245" s="671" t="s">
        <v>66</v>
      </c>
      <c r="M245" s="672">
        <v>44821</v>
      </c>
      <c r="N245" s="671"/>
      <c r="O245" s="665">
        <v>1</v>
      </c>
      <c r="P245" s="664" t="s">
        <v>90</v>
      </c>
      <c r="Q245" s="664" t="s">
        <v>1108</v>
      </c>
      <c r="R245" s="664" t="s">
        <v>1109</v>
      </c>
      <c r="S245" s="671" t="s">
        <v>65</v>
      </c>
      <c r="T245" s="664" t="s">
        <v>1270</v>
      </c>
    </row>
    <row r="246" spans="2:20">
      <c r="B246" s="664" t="s">
        <v>539</v>
      </c>
      <c r="C246" s="664" t="s">
        <v>539</v>
      </c>
      <c r="D246" s="665">
        <v>65</v>
      </c>
      <c r="E246" s="665">
        <v>95</v>
      </c>
      <c r="F246" s="665">
        <v>0</v>
      </c>
      <c r="G246" s="665">
        <v>0</v>
      </c>
      <c r="H246" s="664" t="s">
        <v>1114</v>
      </c>
      <c r="I246" s="664" t="s">
        <v>52</v>
      </c>
      <c r="J246" s="664" t="s">
        <v>1355</v>
      </c>
      <c r="K246" s="664" t="s">
        <v>544</v>
      </c>
      <c r="L246" s="671" t="s">
        <v>66</v>
      </c>
      <c r="M246" s="672">
        <v>44816</v>
      </c>
      <c r="N246" s="671"/>
      <c r="O246" s="665">
        <v>1</v>
      </c>
      <c r="P246" s="664" t="s">
        <v>90</v>
      </c>
      <c r="Q246" s="664" t="s">
        <v>1130</v>
      </c>
      <c r="R246" s="671"/>
      <c r="S246" s="671" t="s">
        <v>65</v>
      </c>
      <c r="T246" s="664" t="s">
        <v>1357</v>
      </c>
    </row>
    <row r="247" spans="2:20">
      <c r="B247" s="664" t="s">
        <v>1002</v>
      </c>
      <c r="C247" s="664" t="s">
        <v>1002</v>
      </c>
      <c r="D247" s="665">
        <v>101</v>
      </c>
      <c r="E247" s="665">
        <v>121</v>
      </c>
      <c r="F247" s="665">
        <v>40</v>
      </c>
      <c r="G247" s="665">
        <v>0</v>
      </c>
      <c r="H247" s="664" t="s">
        <v>1127</v>
      </c>
      <c r="I247" s="664" t="s">
        <v>1128</v>
      </c>
      <c r="J247" s="664" t="s">
        <v>1007</v>
      </c>
      <c r="K247" s="664" t="s">
        <v>1132</v>
      </c>
      <c r="L247" s="671" t="s">
        <v>66</v>
      </c>
      <c r="M247" s="672">
        <v>44818</v>
      </c>
      <c r="N247" s="671"/>
      <c r="O247" s="665">
        <v>1</v>
      </c>
      <c r="P247" s="664" t="s">
        <v>90</v>
      </c>
      <c r="Q247" s="664" t="s">
        <v>1108</v>
      </c>
      <c r="R247" s="664" t="s">
        <v>1136</v>
      </c>
      <c r="S247" s="671" t="s">
        <v>65</v>
      </c>
      <c r="T247" s="664" t="s">
        <v>1137</v>
      </c>
    </row>
    <row r="248" spans="2:20">
      <c r="B248" s="664" t="s">
        <v>1358</v>
      </c>
      <c r="C248" s="664" t="s">
        <v>640</v>
      </c>
      <c r="D248" s="665">
        <v>-49</v>
      </c>
      <c r="E248" s="665">
        <v>-39</v>
      </c>
      <c r="F248" s="665">
        <v>0</v>
      </c>
      <c r="G248" s="665">
        <v>0</v>
      </c>
      <c r="H248" s="664" t="s">
        <v>1756</v>
      </c>
      <c r="I248" s="664" t="s">
        <v>1118</v>
      </c>
      <c r="J248" s="664" t="s">
        <v>3096</v>
      </c>
      <c r="K248" s="664" t="s">
        <v>1173</v>
      </c>
      <c r="L248" s="671" t="s">
        <v>66</v>
      </c>
      <c r="M248" s="672">
        <v>44821</v>
      </c>
      <c r="N248" s="671"/>
      <c r="O248" s="665">
        <v>1</v>
      </c>
      <c r="P248" s="664" t="s">
        <v>90</v>
      </c>
      <c r="Q248" s="664" t="s">
        <v>1108</v>
      </c>
      <c r="R248" s="664" t="s">
        <v>1109</v>
      </c>
      <c r="S248" s="671" t="s">
        <v>65</v>
      </c>
      <c r="T248" s="664" t="s">
        <v>1113</v>
      </c>
    </row>
    <row r="249" spans="2:20">
      <c r="B249" s="664" t="s">
        <v>1359</v>
      </c>
      <c r="C249" s="664" t="s">
        <v>858</v>
      </c>
      <c r="D249" s="665">
        <v>340</v>
      </c>
      <c r="E249" s="665">
        <v>350</v>
      </c>
      <c r="F249" s="665">
        <v>0</v>
      </c>
      <c r="G249" s="665">
        <v>0</v>
      </c>
      <c r="H249" s="664" t="s">
        <v>1127</v>
      </c>
      <c r="I249" s="664" t="s">
        <v>1128</v>
      </c>
      <c r="J249" s="664" t="s">
        <v>313</v>
      </c>
      <c r="K249" s="664" t="s">
        <v>1129</v>
      </c>
      <c r="L249" s="671" t="s">
        <v>66</v>
      </c>
      <c r="M249" s="672">
        <v>44821</v>
      </c>
      <c r="N249" s="671"/>
      <c r="O249" s="665">
        <v>1</v>
      </c>
      <c r="P249" s="664" t="s">
        <v>90</v>
      </c>
      <c r="Q249" s="664" t="s">
        <v>1130</v>
      </c>
      <c r="R249" s="671"/>
      <c r="S249" s="671" t="s">
        <v>65</v>
      </c>
      <c r="T249" s="664" t="s">
        <v>1360</v>
      </c>
    </row>
    <row r="250" spans="2:20">
      <c r="B250" s="664" t="s">
        <v>1361</v>
      </c>
      <c r="C250" s="664" t="s">
        <v>1361</v>
      </c>
      <c r="D250" s="665">
        <v>40</v>
      </c>
      <c r="E250" s="665">
        <v>50</v>
      </c>
      <c r="F250" s="665">
        <v>0</v>
      </c>
      <c r="G250" s="665">
        <v>0</v>
      </c>
      <c r="H250" s="664" t="s">
        <v>1128</v>
      </c>
      <c r="I250" s="664" t="s">
        <v>52</v>
      </c>
      <c r="J250" s="664" t="s">
        <v>1301</v>
      </c>
      <c r="K250" s="664" t="s">
        <v>1153</v>
      </c>
      <c r="L250" s="671" t="s">
        <v>66</v>
      </c>
      <c r="M250" s="672">
        <v>44821</v>
      </c>
      <c r="N250" s="671"/>
      <c r="O250" s="665">
        <v>1</v>
      </c>
      <c r="P250" s="664" t="s">
        <v>263</v>
      </c>
      <c r="Q250" s="664" t="s">
        <v>1108</v>
      </c>
      <c r="R250" s="664" t="s">
        <v>1109</v>
      </c>
      <c r="S250" s="671" t="s">
        <v>65</v>
      </c>
      <c r="T250" s="664" t="s">
        <v>1302</v>
      </c>
    </row>
    <row r="251" spans="2:20">
      <c r="B251" s="664" t="s">
        <v>1361</v>
      </c>
      <c r="C251" s="664" t="s">
        <v>1361</v>
      </c>
      <c r="D251" s="665">
        <v>30</v>
      </c>
      <c r="E251" s="665">
        <v>40</v>
      </c>
      <c r="F251" s="665">
        <v>0</v>
      </c>
      <c r="G251" s="665">
        <v>0</v>
      </c>
      <c r="H251" s="664" t="s">
        <v>1128</v>
      </c>
      <c r="I251" s="664" t="s">
        <v>52</v>
      </c>
      <c r="J251" s="664" t="s">
        <v>1301</v>
      </c>
      <c r="K251" s="664" t="s">
        <v>1153</v>
      </c>
      <c r="L251" s="671" t="s">
        <v>66</v>
      </c>
      <c r="M251" s="672">
        <v>44821</v>
      </c>
      <c r="N251" s="671"/>
      <c r="O251" s="665">
        <v>1</v>
      </c>
      <c r="P251" s="664" t="s">
        <v>491</v>
      </c>
      <c r="Q251" s="664" t="s">
        <v>1108</v>
      </c>
      <c r="R251" s="664" t="s">
        <v>1109</v>
      </c>
      <c r="S251" s="671" t="s">
        <v>65</v>
      </c>
      <c r="T251" s="664" t="s">
        <v>1302</v>
      </c>
    </row>
    <row r="252" spans="2:20">
      <c r="B252" s="664" t="s">
        <v>1361</v>
      </c>
      <c r="C252" s="664" t="s">
        <v>1361</v>
      </c>
      <c r="D252" s="665">
        <v>20</v>
      </c>
      <c r="E252" s="665">
        <v>30</v>
      </c>
      <c r="F252" s="665">
        <v>0</v>
      </c>
      <c r="G252" s="665">
        <v>0</v>
      </c>
      <c r="H252" s="664" t="s">
        <v>1128</v>
      </c>
      <c r="I252" s="664" t="s">
        <v>52</v>
      </c>
      <c r="J252" s="664" t="s">
        <v>1301</v>
      </c>
      <c r="K252" s="664" t="s">
        <v>1153</v>
      </c>
      <c r="L252" s="671" t="s">
        <v>66</v>
      </c>
      <c r="M252" s="672">
        <v>44821</v>
      </c>
      <c r="N252" s="671"/>
      <c r="O252" s="665">
        <v>1</v>
      </c>
      <c r="P252" s="664" t="s">
        <v>70</v>
      </c>
      <c r="Q252" s="664" t="s">
        <v>1108</v>
      </c>
      <c r="R252" s="664" t="s">
        <v>1109</v>
      </c>
      <c r="S252" s="671" t="s">
        <v>65</v>
      </c>
      <c r="T252" s="664" t="s">
        <v>1302</v>
      </c>
    </row>
    <row r="253" spans="2:20">
      <c r="B253" s="664" t="s">
        <v>789</v>
      </c>
      <c r="C253" s="664" t="s">
        <v>789</v>
      </c>
      <c r="D253" s="665">
        <v>40</v>
      </c>
      <c r="E253" s="665">
        <v>50</v>
      </c>
      <c r="F253" s="665">
        <v>0</v>
      </c>
      <c r="G253" s="665">
        <v>0</v>
      </c>
      <c r="H253" s="664" t="s">
        <v>1128</v>
      </c>
      <c r="I253" s="664" t="s">
        <v>52</v>
      </c>
      <c r="J253" s="664" t="s">
        <v>1301</v>
      </c>
      <c r="K253" s="664" t="s">
        <v>1153</v>
      </c>
      <c r="L253" s="671" t="s">
        <v>66</v>
      </c>
      <c r="M253" s="672">
        <v>44821</v>
      </c>
      <c r="N253" s="671"/>
      <c r="O253" s="665">
        <v>1</v>
      </c>
      <c r="P253" s="664" t="s">
        <v>263</v>
      </c>
      <c r="Q253" s="664" t="s">
        <v>1108</v>
      </c>
      <c r="R253" s="664" t="s">
        <v>1109</v>
      </c>
      <c r="S253" s="671" t="s">
        <v>65</v>
      </c>
      <c r="T253" s="664" t="s">
        <v>1302</v>
      </c>
    </row>
    <row r="254" spans="2:20">
      <c r="B254" s="664" t="s">
        <v>789</v>
      </c>
      <c r="C254" s="664" t="s">
        <v>789</v>
      </c>
      <c r="D254" s="665">
        <v>30</v>
      </c>
      <c r="E254" s="665">
        <v>40</v>
      </c>
      <c r="F254" s="665">
        <v>0</v>
      </c>
      <c r="G254" s="665">
        <v>0</v>
      </c>
      <c r="H254" s="664" t="s">
        <v>1128</v>
      </c>
      <c r="I254" s="664" t="s">
        <v>52</v>
      </c>
      <c r="J254" s="664" t="s">
        <v>1301</v>
      </c>
      <c r="K254" s="664" t="s">
        <v>1153</v>
      </c>
      <c r="L254" s="671" t="s">
        <v>66</v>
      </c>
      <c r="M254" s="672">
        <v>44821</v>
      </c>
      <c r="N254" s="671"/>
      <c r="O254" s="665">
        <v>1</v>
      </c>
      <c r="P254" s="664" t="s">
        <v>491</v>
      </c>
      <c r="Q254" s="664" t="s">
        <v>1108</v>
      </c>
      <c r="R254" s="664" t="s">
        <v>1109</v>
      </c>
      <c r="S254" s="671" t="s">
        <v>65</v>
      </c>
      <c r="T254" s="664" t="s">
        <v>1302</v>
      </c>
    </row>
    <row r="255" spans="2:20">
      <c r="B255" s="664" t="s">
        <v>789</v>
      </c>
      <c r="C255" s="664" t="s">
        <v>789</v>
      </c>
      <c r="D255" s="665">
        <v>20</v>
      </c>
      <c r="E255" s="665">
        <v>30</v>
      </c>
      <c r="F255" s="665">
        <v>0</v>
      </c>
      <c r="G255" s="665">
        <v>0</v>
      </c>
      <c r="H255" s="664" t="s">
        <v>1128</v>
      </c>
      <c r="I255" s="664" t="s">
        <v>52</v>
      </c>
      <c r="J255" s="664" t="s">
        <v>1301</v>
      </c>
      <c r="K255" s="664" t="s">
        <v>1153</v>
      </c>
      <c r="L255" s="671" t="s">
        <v>66</v>
      </c>
      <c r="M255" s="672">
        <v>44821</v>
      </c>
      <c r="N255" s="671"/>
      <c r="O255" s="665">
        <v>1</v>
      </c>
      <c r="P255" s="664" t="s">
        <v>70</v>
      </c>
      <c r="Q255" s="664" t="s">
        <v>1108</v>
      </c>
      <c r="R255" s="664" t="s">
        <v>1109</v>
      </c>
      <c r="S255" s="671" t="s">
        <v>65</v>
      </c>
      <c r="T255" s="664" t="s">
        <v>1302</v>
      </c>
    </row>
    <row r="256" spans="2:20">
      <c r="B256" s="664" t="s">
        <v>902</v>
      </c>
      <c r="C256" s="664" t="s">
        <v>902</v>
      </c>
      <c r="D256" s="665">
        <v>96</v>
      </c>
      <c r="E256" s="665">
        <v>101</v>
      </c>
      <c r="F256" s="665">
        <v>0</v>
      </c>
      <c r="G256" s="665">
        <v>0</v>
      </c>
      <c r="H256" s="664" t="s">
        <v>1127</v>
      </c>
      <c r="I256" s="664" t="s">
        <v>1128</v>
      </c>
      <c r="J256" s="664" t="s">
        <v>901</v>
      </c>
      <c r="K256" s="664" t="s">
        <v>1115</v>
      </c>
      <c r="L256" s="671" t="s">
        <v>66</v>
      </c>
      <c r="M256" s="672">
        <v>44821</v>
      </c>
      <c r="N256" s="671"/>
      <c r="O256" s="665">
        <v>1</v>
      </c>
      <c r="P256" s="664" t="s">
        <v>263</v>
      </c>
      <c r="Q256" s="664" t="s">
        <v>1108</v>
      </c>
      <c r="R256" s="664" t="s">
        <v>1109</v>
      </c>
      <c r="S256" s="671" t="s">
        <v>65</v>
      </c>
      <c r="T256" s="671"/>
    </row>
    <row r="257" spans="2:20">
      <c r="B257" s="664" t="s">
        <v>902</v>
      </c>
      <c r="C257" s="664" t="s">
        <v>902</v>
      </c>
      <c r="D257" s="665">
        <v>91</v>
      </c>
      <c r="E257" s="665">
        <v>96</v>
      </c>
      <c r="F257" s="665">
        <v>0</v>
      </c>
      <c r="G257" s="665">
        <v>0</v>
      </c>
      <c r="H257" s="664" t="s">
        <v>1127</v>
      </c>
      <c r="I257" s="664" t="s">
        <v>1128</v>
      </c>
      <c r="J257" s="664" t="s">
        <v>901</v>
      </c>
      <c r="K257" s="664" t="s">
        <v>1115</v>
      </c>
      <c r="L257" s="671" t="s">
        <v>66</v>
      </c>
      <c r="M257" s="672">
        <v>44821</v>
      </c>
      <c r="N257" s="671"/>
      <c r="O257" s="665">
        <v>1</v>
      </c>
      <c r="P257" s="664" t="s">
        <v>491</v>
      </c>
      <c r="Q257" s="664" t="s">
        <v>1108</v>
      </c>
      <c r="R257" s="664" t="s">
        <v>1109</v>
      </c>
      <c r="S257" s="671" t="s">
        <v>65</v>
      </c>
      <c r="T257" s="671"/>
    </row>
    <row r="258" spans="2:20">
      <c r="B258" s="664" t="s">
        <v>902</v>
      </c>
      <c r="C258" s="664" t="s">
        <v>902</v>
      </c>
      <c r="D258" s="665">
        <v>86</v>
      </c>
      <c r="E258" s="665">
        <v>91</v>
      </c>
      <c r="F258" s="665">
        <v>0</v>
      </c>
      <c r="G258" s="665">
        <v>0</v>
      </c>
      <c r="H258" s="664" t="s">
        <v>1127</v>
      </c>
      <c r="I258" s="664" t="s">
        <v>1128</v>
      </c>
      <c r="J258" s="664" t="s">
        <v>901</v>
      </c>
      <c r="K258" s="664" t="s">
        <v>1115</v>
      </c>
      <c r="L258" s="671" t="s">
        <v>66</v>
      </c>
      <c r="M258" s="672">
        <v>44821</v>
      </c>
      <c r="N258" s="671"/>
      <c r="O258" s="665">
        <v>1</v>
      </c>
      <c r="P258" s="664" t="s">
        <v>70</v>
      </c>
      <c r="Q258" s="664" t="s">
        <v>1108</v>
      </c>
      <c r="R258" s="664" t="s">
        <v>1109</v>
      </c>
      <c r="S258" s="671" t="s">
        <v>65</v>
      </c>
      <c r="T258" s="671"/>
    </row>
    <row r="259" spans="2:20">
      <c r="B259" s="664" t="s">
        <v>1362</v>
      </c>
      <c r="C259" s="664" t="s">
        <v>931</v>
      </c>
      <c r="D259" s="665">
        <v>198</v>
      </c>
      <c r="E259" s="665">
        <v>208</v>
      </c>
      <c r="F259" s="665">
        <v>40</v>
      </c>
      <c r="G259" s="665">
        <v>20</v>
      </c>
      <c r="H259" s="664" t="s">
        <v>1158</v>
      </c>
      <c r="I259" s="664" t="s">
        <v>1159</v>
      </c>
      <c r="J259" s="664" t="s">
        <v>938</v>
      </c>
      <c r="K259" s="664" t="s">
        <v>1363</v>
      </c>
      <c r="L259" s="671" t="s">
        <v>66</v>
      </c>
      <c r="M259" s="672">
        <v>44818</v>
      </c>
      <c r="N259" s="671"/>
      <c r="O259" s="665">
        <v>1</v>
      </c>
      <c r="P259" s="664" t="s">
        <v>90</v>
      </c>
      <c r="Q259" s="664" t="s">
        <v>1108</v>
      </c>
      <c r="R259" s="664" t="s">
        <v>1136</v>
      </c>
      <c r="S259" s="671" t="s">
        <v>65</v>
      </c>
      <c r="T259" s="664" t="s">
        <v>1137</v>
      </c>
    </row>
    <row r="260" spans="2:20">
      <c r="B260" s="664" t="s">
        <v>1364</v>
      </c>
      <c r="C260" s="664" t="s">
        <v>610</v>
      </c>
      <c r="D260" s="665">
        <v>62</v>
      </c>
      <c r="E260" s="665">
        <v>67</v>
      </c>
      <c r="F260" s="665">
        <v>0</v>
      </c>
      <c r="G260" s="665">
        <v>0</v>
      </c>
      <c r="H260" s="664" t="s">
        <v>1124</v>
      </c>
      <c r="I260" s="664" t="s">
        <v>1114</v>
      </c>
      <c r="J260" s="664" t="s">
        <v>617</v>
      </c>
      <c r="K260" s="664" t="s">
        <v>1185</v>
      </c>
      <c r="L260" s="671" t="s">
        <v>66</v>
      </c>
      <c r="M260" s="672">
        <v>44821</v>
      </c>
      <c r="N260" s="671"/>
      <c r="O260" s="665">
        <v>1</v>
      </c>
      <c r="P260" s="664" t="s">
        <v>90</v>
      </c>
      <c r="Q260" s="664" t="s">
        <v>1108</v>
      </c>
      <c r="R260" s="664" t="s">
        <v>1109</v>
      </c>
      <c r="S260" s="671" t="s">
        <v>65</v>
      </c>
      <c r="T260" s="671"/>
    </row>
    <row r="261" spans="2:20">
      <c r="B261" s="664" t="s">
        <v>1365</v>
      </c>
      <c r="C261" s="664" t="s">
        <v>1021</v>
      </c>
      <c r="D261" s="665">
        <v>290</v>
      </c>
      <c r="E261" s="665">
        <v>300</v>
      </c>
      <c r="F261" s="665">
        <v>40</v>
      </c>
      <c r="G261" s="665">
        <v>0</v>
      </c>
      <c r="H261" s="664" t="s">
        <v>1134</v>
      </c>
      <c r="I261" s="664" t="s">
        <v>1118</v>
      </c>
      <c r="J261" s="664" t="s">
        <v>1119</v>
      </c>
      <c r="K261" s="664" t="s">
        <v>1135</v>
      </c>
      <c r="L261" s="671" t="s">
        <v>66</v>
      </c>
      <c r="M261" s="672">
        <v>44786</v>
      </c>
      <c r="N261" s="671"/>
      <c r="O261" s="665">
        <v>1</v>
      </c>
      <c r="P261" s="664" t="s">
        <v>90</v>
      </c>
      <c r="Q261" s="664" t="s">
        <v>1108</v>
      </c>
      <c r="R261" s="664" t="s">
        <v>1136</v>
      </c>
      <c r="S261" s="671" t="s">
        <v>65</v>
      </c>
      <c r="T261" s="664" t="s">
        <v>1137</v>
      </c>
    </row>
    <row r="262" spans="2:20">
      <c r="B262" s="664" t="s">
        <v>1365</v>
      </c>
      <c r="C262" s="664" t="s">
        <v>1002</v>
      </c>
      <c r="D262" s="665">
        <v>231</v>
      </c>
      <c r="E262" s="665">
        <v>291</v>
      </c>
      <c r="F262" s="665">
        <v>40</v>
      </c>
      <c r="G262" s="665">
        <v>0</v>
      </c>
      <c r="H262" s="664" t="s">
        <v>1127</v>
      </c>
      <c r="I262" s="664" t="s">
        <v>1128</v>
      </c>
      <c r="J262" s="664" t="s">
        <v>1007</v>
      </c>
      <c r="K262" s="664" t="s">
        <v>1129</v>
      </c>
      <c r="L262" s="671" t="s">
        <v>66</v>
      </c>
      <c r="M262" s="672">
        <v>44818</v>
      </c>
      <c r="N262" s="671"/>
      <c r="O262" s="665">
        <v>1</v>
      </c>
      <c r="P262" s="664" t="s">
        <v>90</v>
      </c>
      <c r="Q262" s="664" t="s">
        <v>1108</v>
      </c>
      <c r="R262" s="664" t="s">
        <v>1136</v>
      </c>
      <c r="S262" s="671" t="s">
        <v>65</v>
      </c>
      <c r="T262" s="664" t="s">
        <v>1137</v>
      </c>
    </row>
    <row r="263" spans="2:20">
      <c r="B263" s="664" t="s">
        <v>876</v>
      </c>
      <c r="C263" s="664" t="s">
        <v>872</v>
      </c>
      <c r="D263" s="665">
        <v>102</v>
      </c>
      <c r="E263" s="665">
        <v>107</v>
      </c>
      <c r="F263" s="665">
        <v>0</v>
      </c>
      <c r="G263" s="665">
        <v>0</v>
      </c>
      <c r="H263" s="664" t="s">
        <v>1114</v>
      </c>
      <c r="I263" s="664" t="s">
        <v>52</v>
      </c>
      <c r="J263" s="664" t="s">
        <v>1262</v>
      </c>
      <c r="K263" s="664" t="s">
        <v>1155</v>
      </c>
      <c r="L263" s="671" t="s">
        <v>66</v>
      </c>
      <c r="M263" s="672">
        <v>44821</v>
      </c>
      <c r="N263" s="671"/>
      <c r="O263" s="665">
        <v>1</v>
      </c>
      <c r="P263" s="664" t="s">
        <v>90</v>
      </c>
      <c r="Q263" s="664" t="s">
        <v>1108</v>
      </c>
      <c r="R263" s="664" t="s">
        <v>1109</v>
      </c>
      <c r="S263" s="671" t="s">
        <v>65</v>
      </c>
      <c r="T263" s="664" t="s">
        <v>1113</v>
      </c>
    </row>
    <row r="264" spans="2:20">
      <c r="B264" s="664" t="s">
        <v>1366</v>
      </c>
      <c r="C264" s="664" t="s">
        <v>640</v>
      </c>
      <c r="D264" s="665">
        <v>16</v>
      </c>
      <c r="E264" s="665">
        <v>26</v>
      </c>
      <c r="F264" s="665">
        <v>0</v>
      </c>
      <c r="G264" s="665">
        <v>0</v>
      </c>
      <c r="H264" s="664" t="s">
        <v>1756</v>
      </c>
      <c r="I264" s="664" t="s">
        <v>1118</v>
      </c>
      <c r="J264" s="664" t="s">
        <v>3096</v>
      </c>
      <c r="K264" s="664" t="s">
        <v>1155</v>
      </c>
      <c r="L264" s="671" t="s">
        <v>66</v>
      </c>
      <c r="M264" s="672">
        <v>44821</v>
      </c>
      <c r="N264" s="671"/>
      <c r="O264" s="665">
        <v>1</v>
      </c>
      <c r="P264" s="664" t="s">
        <v>90</v>
      </c>
      <c r="Q264" s="664" t="s">
        <v>1108</v>
      </c>
      <c r="R264" s="664" t="s">
        <v>1109</v>
      </c>
      <c r="S264" s="671" t="s">
        <v>65</v>
      </c>
      <c r="T264" s="671"/>
    </row>
    <row r="265" spans="2:20">
      <c r="B265" s="664" t="s">
        <v>1367</v>
      </c>
      <c r="C265" s="664" t="s">
        <v>882</v>
      </c>
      <c r="D265" s="665">
        <v>351</v>
      </c>
      <c r="E265" s="665">
        <v>361</v>
      </c>
      <c r="F265" s="665">
        <v>0</v>
      </c>
      <c r="G265" s="665">
        <v>0</v>
      </c>
      <c r="H265" s="664" t="s">
        <v>1124</v>
      </c>
      <c r="I265" s="664" t="s">
        <v>1114</v>
      </c>
      <c r="J265" s="664" t="s">
        <v>313</v>
      </c>
      <c r="K265" s="664" t="s">
        <v>1129</v>
      </c>
      <c r="L265" s="671" t="s">
        <v>66</v>
      </c>
      <c r="M265" s="672">
        <v>44821</v>
      </c>
      <c r="N265" s="671"/>
      <c r="O265" s="665">
        <v>1</v>
      </c>
      <c r="P265" s="664" t="s">
        <v>90</v>
      </c>
      <c r="Q265" s="664" t="s">
        <v>1130</v>
      </c>
      <c r="R265" s="671"/>
      <c r="S265" s="671" t="s">
        <v>65</v>
      </c>
      <c r="T265" s="664" t="s">
        <v>1235</v>
      </c>
    </row>
    <row r="266" spans="2:20">
      <c r="B266" s="664" t="s">
        <v>1368</v>
      </c>
      <c r="C266" s="664" t="s">
        <v>640</v>
      </c>
      <c r="D266" s="665">
        <v>-34</v>
      </c>
      <c r="E266" s="665">
        <v>-24</v>
      </c>
      <c r="F266" s="665">
        <v>0</v>
      </c>
      <c r="G266" s="665">
        <v>0</v>
      </c>
      <c r="H266" s="664" t="s">
        <v>1756</v>
      </c>
      <c r="I266" s="664" t="s">
        <v>1118</v>
      </c>
      <c r="J266" s="664" t="s">
        <v>3096</v>
      </c>
      <c r="K266" s="664" t="s">
        <v>1173</v>
      </c>
      <c r="L266" s="671" t="s">
        <v>66</v>
      </c>
      <c r="M266" s="672">
        <v>44821</v>
      </c>
      <c r="N266" s="671"/>
      <c r="O266" s="665">
        <v>1</v>
      </c>
      <c r="P266" s="664" t="s">
        <v>90</v>
      </c>
      <c r="Q266" s="664" t="s">
        <v>1108</v>
      </c>
      <c r="R266" s="664" t="s">
        <v>1109</v>
      </c>
      <c r="S266" s="671" t="s">
        <v>65</v>
      </c>
      <c r="T266" s="671"/>
    </row>
    <row r="267" spans="2:20">
      <c r="B267" s="664" t="s">
        <v>1017</v>
      </c>
      <c r="C267" s="664" t="s">
        <v>1002</v>
      </c>
      <c r="D267" s="665">
        <v>114</v>
      </c>
      <c r="E267" s="665">
        <v>134</v>
      </c>
      <c r="F267" s="665">
        <v>40</v>
      </c>
      <c r="G267" s="665">
        <v>0</v>
      </c>
      <c r="H267" s="664" t="s">
        <v>1127</v>
      </c>
      <c r="I267" s="664" t="s">
        <v>1128</v>
      </c>
      <c r="J267" s="664" t="s">
        <v>1007</v>
      </c>
      <c r="K267" s="664" t="s">
        <v>1155</v>
      </c>
      <c r="L267" s="671" t="s">
        <v>66</v>
      </c>
      <c r="M267" s="672">
        <v>44818</v>
      </c>
      <c r="N267" s="671"/>
      <c r="O267" s="665">
        <v>1</v>
      </c>
      <c r="P267" s="664" t="s">
        <v>90</v>
      </c>
      <c r="Q267" s="664" t="s">
        <v>1108</v>
      </c>
      <c r="R267" s="664" t="s">
        <v>1136</v>
      </c>
      <c r="S267" s="671" t="s">
        <v>65</v>
      </c>
      <c r="T267" s="664" t="s">
        <v>1137</v>
      </c>
    </row>
    <row r="268" spans="2:20">
      <c r="B268" s="664" t="s">
        <v>1369</v>
      </c>
      <c r="C268" s="664" t="s">
        <v>613</v>
      </c>
      <c r="D268" s="665">
        <v>52</v>
      </c>
      <c r="E268" s="665">
        <v>57</v>
      </c>
      <c r="F268" s="665">
        <v>0</v>
      </c>
      <c r="G268" s="665">
        <v>0</v>
      </c>
      <c r="H268" s="664" t="s">
        <v>1127</v>
      </c>
      <c r="I268" s="664" t="s">
        <v>1128</v>
      </c>
      <c r="J268" s="664" t="s">
        <v>615</v>
      </c>
      <c r="K268" s="664" t="s">
        <v>1107</v>
      </c>
      <c r="L268" s="671" t="s">
        <v>66</v>
      </c>
      <c r="M268" s="672">
        <v>44821</v>
      </c>
      <c r="N268" s="671"/>
      <c r="O268" s="665">
        <v>1</v>
      </c>
      <c r="P268" s="664" t="s">
        <v>90</v>
      </c>
      <c r="Q268" s="664" t="s">
        <v>1108</v>
      </c>
      <c r="R268" s="664" t="s">
        <v>1109</v>
      </c>
      <c r="S268" s="671" t="s">
        <v>65</v>
      </c>
      <c r="T268" s="671"/>
    </row>
    <row r="269" spans="2:20">
      <c r="B269" s="664" t="s">
        <v>1370</v>
      </c>
      <c r="C269" s="664" t="s">
        <v>990</v>
      </c>
      <c r="D269" s="665">
        <v>137</v>
      </c>
      <c r="E269" s="665">
        <v>167</v>
      </c>
      <c r="F269" s="665">
        <v>20</v>
      </c>
      <c r="G269" s="665">
        <v>22</v>
      </c>
      <c r="H269" s="664" t="s">
        <v>1158</v>
      </c>
      <c r="I269" s="664" t="s">
        <v>1159</v>
      </c>
      <c r="J269" s="664" t="s">
        <v>1160</v>
      </c>
      <c r="K269" s="664" t="s">
        <v>1161</v>
      </c>
      <c r="L269" s="671" t="s">
        <v>66</v>
      </c>
      <c r="M269" s="672">
        <v>44818</v>
      </c>
      <c r="N269" s="671"/>
      <c r="O269" s="665">
        <v>2</v>
      </c>
      <c r="P269" s="664" t="s">
        <v>90</v>
      </c>
      <c r="Q269" s="664" t="s">
        <v>1108</v>
      </c>
      <c r="R269" s="664" t="s">
        <v>1136</v>
      </c>
      <c r="S269" s="671" t="s">
        <v>65</v>
      </c>
      <c r="T269" s="664" t="s">
        <v>1162</v>
      </c>
    </row>
    <row r="270" spans="2:20">
      <c r="B270" s="664" t="s">
        <v>1371</v>
      </c>
      <c r="C270" s="664" t="s">
        <v>640</v>
      </c>
      <c r="D270" s="665">
        <v>-14</v>
      </c>
      <c r="E270" s="665">
        <v>-4</v>
      </c>
      <c r="F270" s="665">
        <v>0</v>
      </c>
      <c r="G270" s="665">
        <v>0</v>
      </c>
      <c r="H270" s="664" t="s">
        <v>1756</v>
      </c>
      <c r="I270" s="664" t="s">
        <v>1118</v>
      </c>
      <c r="J270" s="664" t="s">
        <v>3096</v>
      </c>
      <c r="K270" s="664" t="s">
        <v>1173</v>
      </c>
      <c r="L270" s="671" t="s">
        <v>66</v>
      </c>
      <c r="M270" s="672">
        <v>44821</v>
      </c>
      <c r="N270" s="671"/>
      <c r="O270" s="665">
        <v>1</v>
      </c>
      <c r="P270" s="664" t="s">
        <v>90</v>
      </c>
      <c r="Q270" s="664" t="s">
        <v>1108</v>
      </c>
      <c r="R270" s="664" t="s">
        <v>1109</v>
      </c>
      <c r="S270" s="671" t="s">
        <v>65</v>
      </c>
      <c r="T270" s="671"/>
    </row>
    <row r="271" spans="2:20">
      <c r="B271" s="664" t="s">
        <v>1372</v>
      </c>
      <c r="C271" s="664" t="s">
        <v>733</v>
      </c>
      <c r="D271" s="665">
        <v>57</v>
      </c>
      <c r="E271" s="665">
        <v>67</v>
      </c>
      <c r="F271" s="665">
        <v>90</v>
      </c>
      <c r="G271" s="665">
        <v>0</v>
      </c>
      <c r="H271" s="664" t="s">
        <v>1104</v>
      </c>
      <c r="I271" s="664" t="s">
        <v>1105</v>
      </c>
      <c r="J271" s="664" t="s">
        <v>1106</v>
      </c>
      <c r="K271" s="664" t="s">
        <v>1173</v>
      </c>
      <c r="L271" s="671" t="s">
        <v>66</v>
      </c>
      <c r="M271" s="672">
        <v>44821</v>
      </c>
      <c r="N271" s="671"/>
      <c r="O271" s="665">
        <v>1</v>
      </c>
      <c r="P271" s="664" t="s">
        <v>90</v>
      </c>
      <c r="Q271" s="664" t="s">
        <v>1108</v>
      </c>
      <c r="R271" s="664" t="s">
        <v>1109</v>
      </c>
      <c r="S271" s="671" t="s">
        <v>65</v>
      </c>
      <c r="T271" s="671"/>
    </row>
    <row r="272" spans="2:20">
      <c r="B272" s="664" t="s">
        <v>1373</v>
      </c>
      <c r="C272" s="664" t="s">
        <v>882</v>
      </c>
      <c r="D272" s="665">
        <v>328</v>
      </c>
      <c r="E272" s="665">
        <v>338</v>
      </c>
      <c r="F272" s="665">
        <v>0</v>
      </c>
      <c r="G272" s="665">
        <v>0</v>
      </c>
      <c r="H272" s="664" t="s">
        <v>1124</v>
      </c>
      <c r="I272" s="664" t="s">
        <v>1114</v>
      </c>
      <c r="J272" s="664" t="s">
        <v>313</v>
      </c>
      <c r="K272" s="664" t="s">
        <v>1129</v>
      </c>
      <c r="L272" s="671" t="s">
        <v>66</v>
      </c>
      <c r="M272" s="672">
        <v>44821</v>
      </c>
      <c r="N272" s="671"/>
      <c r="O272" s="665">
        <v>1</v>
      </c>
      <c r="P272" s="664" t="s">
        <v>90</v>
      </c>
      <c r="Q272" s="664" t="s">
        <v>1130</v>
      </c>
      <c r="R272" s="671"/>
      <c r="S272" s="671" t="s">
        <v>65</v>
      </c>
      <c r="T272" s="664" t="s">
        <v>1374</v>
      </c>
    </row>
    <row r="273" spans="2:20">
      <c r="B273" s="664" t="s">
        <v>679</v>
      </c>
      <c r="C273" s="664" t="s">
        <v>678</v>
      </c>
      <c r="D273" s="665">
        <v>125</v>
      </c>
      <c r="E273" s="665">
        <v>135</v>
      </c>
      <c r="F273" s="665">
        <v>0</v>
      </c>
      <c r="G273" s="665">
        <v>0</v>
      </c>
      <c r="H273" s="664" t="s">
        <v>1316</v>
      </c>
      <c r="I273" s="664" t="s">
        <v>1317</v>
      </c>
      <c r="J273" s="664" t="s">
        <v>1318</v>
      </c>
      <c r="K273" s="664" t="s">
        <v>1107</v>
      </c>
      <c r="L273" s="671" t="s">
        <v>66</v>
      </c>
      <c r="M273" s="672">
        <v>44821</v>
      </c>
      <c r="N273" s="671"/>
      <c r="O273" s="665">
        <v>1</v>
      </c>
      <c r="P273" s="664" t="s">
        <v>90</v>
      </c>
      <c r="Q273" s="664" t="s">
        <v>1108</v>
      </c>
      <c r="R273" s="664" t="s">
        <v>1136</v>
      </c>
      <c r="S273" s="671" t="s">
        <v>65</v>
      </c>
      <c r="T273" s="664" t="s">
        <v>1177</v>
      </c>
    </row>
    <row r="274" spans="2:20">
      <c r="B274" s="664" t="s">
        <v>495</v>
      </c>
      <c r="C274" s="664" t="s">
        <v>490</v>
      </c>
      <c r="D274" s="665">
        <v>56</v>
      </c>
      <c r="E274" s="665">
        <v>76</v>
      </c>
      <c r="F274" s="665">
        <v>0</v>
      </c>
      <c r="G274" s="665">
        <v>0</v>
      </c>
      <c r="H274" s="664" t="s">
        <v>1104</v>
      </c>
      <c r="I274" s="664" t="s">
        <v>1105</v>
      </c>
      <c r="J274" s="664" t="s">
        <v>494</v>
      </c>
      <c r="K274" s="664" t="s">
        <v>1132</v>
      </c>
      <c r="L274" s="671" t="s">
        <v>66</v>
      </c>
      <c r="M274" s="672">
        <v>44823</v>
      </c>
      <c r="N274" s="671"/>
      <c r="O274" s="665">
        <v>1</v>
      </c>
      <c r="P274" s="664" t="s">
        <v>90</v>
      </c>
      <c r="Q274" s="664" t="s">
        <v>1108</v>
      </c>
      <c r="R274" s="664" t="s">
        <v>1109</v>
      </c>
      <c r="S274" s="671" t="s">
        <v>65</v>
      </c>
      <c r="T274" s="671"/>
    </row>
    <row r="275" spans="2:20">
      <c r="B275" s="664" t="s">
        <v>495</v>
      </c>
      <c r="C275" s="664" t="s">
        <v>490</v>
      </c>
      <c r="D275" s="665">
        <v>66</v>
      </c>
      <c r="E275" s="665">
        <v>86</v>
      </c>
      <c r="F275" s="665">
        <v>0</v>
      </c>
      <c r="G275" s="665">
        <v>0</v>
      </c>
      <c r="H275" s="664" t="s">
        <v>1104</v>
      </c>
      <c r="I275" s="664" t="s">
        <v>1105</v>
      </c>
      <c r="J275" s="664" t="s">
        <v>494</v>
      </c>
      <c r="K275" s="664" t="s">
        <v>1132</v>
      </c>
      <c r="L275" s="671" t="s">
        <v>66</v>
      </c>
      <c r="M275" s="672">
        <v>44800</v>
      </c>
      <c r="N275" s="672">
        <v>44822</v>
      </c>
      <c r="O275" s="665">
        <v>1</v>
      </c>
      <c r="P275" s="664" t="s">
        <v>90</v>
      </c>
      <c r="Q275" s="664" t="s">
        <v>1108</v>
      </c>
      <c r="R275" s="664" t="s">
        <v>1109</v>
      </c>
      <c r="S275" s="671" t="s">
        <v>65</v>
      </c>
      <c r="T275" s="671"/>
    </row>
    <row r="276" spans="2:20">
      <c r="B276" s="664" t="s">
        <v>495</v>
      </c>
      <c r="C276" s="664" t="s">
        <v>495</v>
      </c>
      <c r="D276" s="665">
        <v>18</v>
      </c>
      <c r="E276" s="665">
        <v>28</v>
      </c>
      <c r="F276" s="665">
        <v>0</v>
      </c>
      <c r="G276" s="665">
        <v>0</v>
      </c>
      <c r="H276" s="664" t="s">
        <v>1124</v>
      </c>
      <c r="I276" s="664" t="s">
        <v>1114</v>
      </c>
      <c r="J276" s="664" t="s">
        <v>222</v>
      </c>
      <c r="K276" s="664" t="s">
        <v>502</v>
      </c>
      <c r="L276" s="671" t="s">
        <v>66</v>
      </c>
      <c r="M276" s="672">
        <v>44823</v>
      </c>
      <c r="N276" s="671"/>
      <c r="O276" s="665">
        <v>1</v>
      </c>
      <c r="P276" s="664" t="s">
        <v>90</v>
      </c>
      <c r="Q276" s="664" t="s">
        <v>1108</v>
      </c>
      <c r="R276" s="664" t="s">
        <v>1109</v>
      </c>
      <c r="S276" s="671" t="s">
        <v>65</v>
      </c>
      <c r="T276" s="664" t="s">
        <v>1375</v>
      </c>
    </row>
    <row r="277" spans="2:20">
      <c r="B277" s="664" t="s">
        <v>495</v>
      </c>
      <c r="C277" s="664" t="s">
        <v>495</v>
      </c>
      <c r="D277" s="665">
        <v>28</v>
      </c>
      <c r="E277" s="665">
        <v>38</v>
      </c>
      <c r="F277" s="665">
        <v>0</v>
      </c>
      <c r="G277" s="665">
        <v>0</v>
      </c>
      <c r="H277" s="664" t="s">
        <v>1124</v>
      </c>
      <c r="I277" s="664" t="s">
        <v>1114</v>
      </c>
      <c r="J277" s="664" t="s">
        <v>222</v>
      </c>
      <c r="K277" s="664" t="s">
        <v>502</v>
      </c>
      <c r="L277" s="671" t="s">
        <v>66</v>
      </c>
      <c r="M277" s="672">
        <v>44814</v>
      </c>
      <c r="N277" s="672">
        <v>44822</v>
      </c>
      <c r="O277" s="665">
        <v>1</v>
      </c>
      <c r="P277" s="664" t="s">
        <v>90</v>
      </c>
      <c r="Q277" s="664" t="s">
        <v>1108</v>
      </c>
      <c r="R277" s="664" t="s">
        <v>1109</v>
      </c>
      <c r="S277" s="671" t="s">
        <v>65</v>
      </c>
      <c r="T277" s="664" t="s">
        <v>1375</v>
      </c>
    </row>
    <row r="278" spans="2:20">
      <c r="B278" s="664" t="s">
        <v>472</v>
      </c>
      <c r="C278" s="664" t="s">
        <v>472</v>
      </c>
      <c r="D278" s="665">
        <v>26</v>
      </c>
      <c r="E278" s="665">
        <v>31</v>
      </c>
      <c r="F278" s="665">
        <v>0</v>
      </c>
      <c r="G278" s="665">
        <v>0</v>
      </c>
      <c r="H278" s="664" t="s">
        <v>43</v>
      </c>
      <c r="I278" s="664" t="s">
        <v>52</v>
      </c>
      <c r="J278" s="664" t="s">
        <v>378</v>
      </c>
      <c r="K278" s="664" t="s">
        <v>1207</v>
      </c>
      <c r="L278" s="671" t="s">
        <v>66</v>
      </c>
      <c r="M278" s="672">
        <v>44822</v>
      </c>
      <c r="N278" s="671"/>
      <c r="O278" s="665">
        <v>1</v>
      </c>
      <c r="P278" s="664" t="s">
        <v>90</v>
      </c>
      <c r="Q278" s="664" t="s">
        <v>1108</v>
      </c>
      <c r="R278" s="664" t="s">
        <v>1109</v>
      </c>
      <c r="S278" s="671" t="s">
        <v>65</v>
      </c>
      <c r="T278" s="664" t="s">
        <v>1376</v>
      </c>
    </row>
    <row r="279" spans="2:20">
      <c r="B279" s="664" t="s">
        <v>472</v>
      </c>
      <c r="C279" s="664" t="s">
        <v>472</v>
      </c>
      <c r="D279" s="665">
        <v>36</v>
      </c>
      <c r="E279" s="665">
        <v>41</v>
      </c>
      <c r="F279" s="665">
        <v>0</v>
      </c>
      <c r="G279" s="665">
        <v>0</v>
      </c>
      <c r="H279" s="664" t="s">
        <v>43</v>
      </c>
      <c r="I279" s="664" t="s">
        <v>52</v>
      </c>
      <c r="J279" s="664" t="s">
        <v>378</v>
      </c>
      <c r="K279" s="664" t="s">
        <v>1207</v>
      </c>
      <c r="L279" s="671" t="s">
        <v>66</v>
      </c>
      <c r="M279" s="672">
        <v>44788</v>
      </c>
      <c r="N279" s="672">
        <v>44821</v>
      </c>
      <c r="O279" s="665">
        <v>1</v>
      </c>
      <c r="P279" s="664" t="s">
        <v>90</v>
      </c>
      <c r="Q279" s="664" t="s">
        <v>1108</v>
      </c>
      <c r="R279" s="664" t="s">
        <v>1109</v>
      </c>
      <c r="S279" s="671" t="s">
        <v>65</v>
      </c>
      <c r="T279" s="664" t="s">
        <v>1376</v>
      </c>
    </row>
    <row r="280" spans="2:20">
      <c r="B280" s="664" t="s">
        <v>1377</v>
      </c>
      <c r="C280" s="664" t="s">
        <v>490</v>
      </c>
      <c r="D280" s="665">
        <v>258</v>
      </c>
      <c r="E280" s="665">
        <v>278</v>
      </c>
      <c r="F280" s="665">
        <v>0</v>
      </c>
      <c r="G280" s="665">
        <v>0</v>
      </c>
      <c r="H280" s="664" t="s">
        <v>1104</v>
      </c>
      <c r="I280" s="664" t="s">
        <v>1105</v>
      </c>
      <c r="J280" s="664" t="s">
        <v>494</v>
      </c>
      <c r="K280" s="664" t="s">
        <v>1161</v>
      </c>
      <c r="L280" s="671" t="s">
        <v>66</v>
      </c>
      <c r="M280" s="672">
        <v>44823</v>
      </c>
      <c r="N280" s="671"/>
      <c r="O280" s="665">
        <v>1</v>
      </c>
      <c r="P280" s="664" t="s">
        <v>90</v>
      </c>
      <c r="Q280" s="664" t="s">
        <v>1130</v>
      </c>
      <c r="R280" s="671"/>
      <c r="S280" s="671" t="s">
        <v>65</v>
      </c>
      <c r="T280" s="664" t="s">
        <v>1378</v>
      </c>
    </row>
    <row r="281" spans="2:20">
      <c r="B281" s="664" t="s">
        <v>1377</v>
      </c>
      <c r="C281" s="664" t="s">
        <v>490</v>
      </c>
      <c r="D281" s="665">
        <v>268</v>
      </c>
      <c r="E281" s="665">
        <v>288</v>
      </c>
      <c r="F281" s="665">
        <v>0</v>
      </c>
      <c r="G281" s="665">
        <v>0</v>
      </c>
      <c r="H281" s="664" t="s">
        <v>1104</v>
      </c>
      <c r="I281" s="664" t="s">
        <v>1105</v>
      </c>
      <c r="J281" s="664" t="s">
        <v>494</v>
      </c>
      <c r="K281" s="664" t="s">
        <v>1161</v>
      </c>
      <c r="L281" s="671" t="s">
        <v>66</v>
      </c>
      <c r="M281" s="672">
        <v>44800</v>
      </c>
      <c r="N281" s="672">
        <v>44822</v>
      </c>
      <c r="O281" s="665">
        <v>1</v>
      </c>
      <c r="P281" s="664" t="s">
        <v>90</v>
      </c>
      <c r="Q281" s="664" t="s">
        <v>1130</v>
      </c>
      <c r="R281" s="671"/>
      <c r="S281" s="671" t="s">
        <v>65</v>
      </c>
      <c r="T281" s="664" t="s">
        <v>1378</v>
      </c>
    </row>
    <row r="282" spans="2:20">
      <c r="B282" s="664" t="s">
        <v>1379</v>
      </c>
      <c r="C282" s="664" t="s">
        <v>733</v>
      </c>
      <c r="D282" s="665">
        <v>57</v>
      </c>
      <c r="E282" s="665">
        <v>67</v>
      </c>
      <c r="F282" s="665">
        <v>90</v>
      </c>
      <c r="G282" s="665">
        <v>0</v>
      </c>
      <c r="H282" s="664" t="s">
        <v>1104</v>
      </c>
      <c r="I282" s="664" t="s">
        <v>1105</v>
      </c>
      <c r="J282" s="664" t="s">
        <v>1106</v>
      </c>
      <c r="K282" s="664" t="s">
        <v>1107</v>
      </c>
      <c r="L282" s="671" t="s">
        <v>66</v>
      </c>
      <c r="M282" s="672">
        <v>44821</v>
      </c>
      <c r="N282" s="671"/>
      <c r="O282" s="665">
        <v>1</v>
      </c>
      <c r="P282" s="664" t="s">
        <v>90</v>
      </c>
      <c r="Q282" s="664" t="s">
        <v>1108</v>
      </c>
      <c r="R282" s="664" t="s">
        <v>1109</v>
      </c>
      <c r="S282" s="671" t="s">
        <v>65</v>
      </c>
      <c r="T282" s="664" t="s">
        <v>1270</v>
      </c>
    </row>
    <row r="283" spans="2:20">
      <c r="B283" s="664" t="s">
        <v>1380</v>
      </c>
      <c r="C283" s="664" t="s">
        <v>349</v>
      </c>
      <c r="D283" s="665">
        <v>290</v>
      </c>
      <c r="E283" s="665">
        <v>307</v>
      </c>
      <c r="F283" s="665">
        <v>0</v>
      </c>
      <c r="G283" s="665">
        <v>0</v>
      </c>
      <c r="H283" s="664" t="s">
        <v>1246</v>
      </c>
      <c r="I283" s="664" t="s">
        <v>1247</v>
      </c>
      <c r="J283" s="664" t="s">
        <v>1248</v>
      </c>
      <c r="K283" s="664" t="s">
        <v>1182</v>
      </c>
      <c r="L283" s="671" t="s">
        <v>66</v>
      </c>
      <c r="M283" s="672">
        <v>44550</v>
      </c>
      <c r="N283" s="671"/>
      <c r="O283" s="665">
        <v>2</v>
      </c>
      <c r="P283" s="664" t="s">
        <v>90</v>
      </c>
      <c r="Q283" s="664" t="s">
        <v>1130</v>
      </c>
      <c r="R283" s="671"/>
      <c r="S283" s="671" t="s">
        <v>65</v>
      </c>
      <c r="T283" s="664" t="s">
        <v>1381</v>
      </c>
    </row>
    <row r="284" spans="2:20">
      <c r="B284" s="664" t="s">
        <v>1382</v>
      </c>
      <c r="C284" s="664" t="s">
        <v>349</v>
      </c>
      <c r="D284" s="665">
        <v>225</v>
      </c>
      <c r="E284" s="665">
        <v>245</v>
      </c>
      <c r="F284" s="665">
        <v>0</v>
      </c>
      <c r="G284" s="665">
        <v>0</v>
      </c>
      <c r="H284" s="664" t="s">
        <v>1246</v>
      </c>
      <c r="I284" s="664" t="s">
        <v>1247</v>
      </c>
      <c r="J284" s="664" t="s">
        <v>1248</v>
      </c>
      <c r="K284" s="664" t="s">
        <v>1339</v>
      </c>
      <c r="L284" s="671" t="s">
        <v>66</v>
      </c>
      <c r="M284" s="672">
        <v>44550</v>
      </c>
      <c r="N284" s="671"/>
      <c r="O284" s="665">
        <v>1</v>
      </c>
      <c r="P284" s="664" t="s">
        <v>90</v>
      </c>
      <c r="Q284" s="664" t="s">
        <v>1108</v>
      </c>
      <c r="R284" s="664" t="s">
        <v>1109</v>
      </c>
      <c r="S284" s="671" t="s">
        <v>65</v>
      </c>
      <c r="T284" s="664" t="s">
        <v>1383</v>
      </c>
    </row>
    <row r="285" spans="2:20">
      <c r="B285" s="664" t="s">
        <v>1384</v>
      </c>
      <c r="C285" s="664" t="s">
        <v>830</v>
      </c>
      <c r="D285" s="665">
        <v>-24</v>
      </c>
      <c r="E285" s="665">
        <v>-19</v>
      </c>
      <c r="F285" s="665">
        <v>70</v>
      </c>
      <c r="G285" s="665">
        <v>0</v>
      </c>
      <c r="H285" s="664" t="s">
        <v>1117</v>
      </c>
      <c r="I285" s="664" t="s">
        <v>1118</v>
      </c>
      <c r="J285" s="664" t="s">
        <v>1119</v>
      </c>
      <c r="K285" s="664" t="s">
        <v>1153</v>
      </c>
      <c r="L285" s="671" t="s">
        <v>66</v>
      </c>
      <c r="M285" s="672">
        <v>44821</v>
      </c>
      <c r="N285" s="671"/>
      <c r="O285" s="665">
        <v>1</v>
      </c>
      <c r="P285" s="664" t="s">
        <v>90</v>
      </c>
      <c r="Q285" s="664" t="s">
        <v>1108</v>
      </c>
      <c r="R285" s="664" t="s">
        <v>1109</v>
      </c>
      <c r="S285" s="671" t="s">
        <v>207</v>
      </c>
      <c r="T285" s="664" t="s">
        <v>1217</v>
      </c>
    </row>
    <row r="286" spans="2:20">
      <c r="B286" s="664" t="s">
        <v>1385</v>
      </c>
      <c r="C286" s="664" t="s">
        <v>557</v>
      </c>
      <c r="D286" s="665">
        <v>243</v>
      </c>
      <c r="E286" s="665">
        <v>253</v>
      </c>
      <c r="F286" s="665">
        <v>0</v>
      </c>
      <c r="G286" s="665">
        <v>0</v>
      </c>
      <c r="H286" s="664" t="s">
        <v>1386</v>
      </c>
      <c r="I286" s="664" t="s">
        <v>1168</v>
      </c>
      <c r="J286" s="664" t="s">
        <v>1387</v>
      </c>
      <c r="K286" s="664" t="s">
        <v>1388</v>
      </c>
      <c r="L286" s="671" t="s">
        <v>66</v>
      </c>
      <c r="M286" s="672">
        <v>44702</v>
      </c>
      <c r="N286" s="671"/>
      <c r="O286" s="665">
        <v>1</v>
      </c>
      <c r="P286" s="664" t="s">
        <v>90</v>
      </c>
      <c r="Q286" s="664" t="s">
        <v>1130</v>
      </c>
      <c r="R286" s="671"/>
      <c r="S286" s="671" t="s">
        <v>65</v>
      </c>
      <c r="T286" s="664" t="s">
        <v>9</v>
      </c>
    </row>
    <row r="287" spans="2:20">
      <c r="B287" s="664" t="s">
        <v>1389</v>
      </c>
      <c r="C287" s="664" t="s">
        <v>882</v>
      </c>
      <c r="D287" s="665">
        <v>73</v>
      </c>
      <c r="E287" s="665">
        <v>78</v>
      </c>
      <c r="F287" s="665">
        <v>0</v>
      </c>
      <c r="G287" s="665">
        <v>0</v>
      </c>
      <c r="H287" s="664" t="s">
        <v>1124</v>
      </c>
      <c r="I287" s="664" t="s">
        <v>1114</v>
      </c>
      <c r="J287" s="664" t="s">
        <v>313</v>
      </c>
      <c r="K287" s="664" t="s">
        <v>1145</v>
      </c>
      <c r="L287" s="671" t="s">
        <v>66</v>
      </c>
      <c r="M287" s="672">
        <v>44821</v>
      </c>
      <c r="N287" s="671"/>
      <c r="O287" s="665">
        <v>1</v>
      </c>
      <c r="P287" s="664" t="s">
        <v>90</v>
      </c>
      <c r="Q287" s="664" t="s">
        <v>1108</v>
      </c>
      <c r="R287" s="664" t="s">
        <v>1109</v>
      </c>
      <c r="S287" s="671" t="s">
        <v>65</v>
      </c>
      <c r="T287" s="671"/>
    </row>
    <row r="288" spans="2:20">
      <c r="B288" s="664" t="s">
        <v>521</v>
      </c>
      <c r="C288" s="664" t="s">
        <v>490</v>
      </c>
      <c r="D288" s="665">
        <v>161</v>
      </c>
      <c r="E288" s="665">
        <v>181</v>
      </c>
      <c r="F288" s="665">
        <v>0</v>
      </c>
      <c r="G288" s="665">
        <v>0</v>
      </c>
      <c r="H288" s="664" t="s">
        <v>1104</v>
      </c>
      <c r="I288" s="664" t="s">
        <v>1105</v>
      </c>
      <c r="J288" s="664" t="s">
        <v>494</v>
      </c>
      <c r="K288" s="664" t="s">
        <v>1390</v>
      </c>
      <c r="L288" s="671" t="s">
        <v>66</v>
      </c>
      <c r="M288" s="672">
        <v>44823</v>
      </c>
      <c r="N288" s="671"/>
      <c r="O288" s="665">
        <v>1</v>
      </c>
      <c r="P288" s="664" t="s">
        <v>90</v>
      </c>
      <c r="Q288" s="664" t="s">
        <v>1130</v>
      </c>
      <c r="R288" s="671"/>
      <c r="S288" s="671" t="s">
        <v>65</v>
      </c>
      <c r="T288" s="664" t="s">
        <v>1391</v>
      </c>
    </row>
    <row r="289" spans="2:20">
      <c r="B289" s="664" t="s">
        <v>521</v>
      </c>
      <c r="C289" s="664" t="s">
        <v>490</v>
      </c>
      <c r="D289" s="665">
        <v>171</v>
      </c>
      <c r="E289" s="665">
        <v>191</v>
      </c>
      <c r="F289" s="665">
        <v>0</v>
      </c>
      <c r="G289" s="665">
        <v>0</v>
      </c>
      <c r="H289" s="664" t="s">
        <v>1104</v>
      </c>
      <c r="I289" s="664" t="s">
        <v>1105</v>
      </c>
      <c r="J289" s="664" t="s">
        <v>494</v>
      </c>
      <c r="K289" s="664" t="s">
        <v>1390</v>
      </c>
      <c r="L289" s="671" t="s">
        <v>66</v>
      </c>
      <c r="M289" s="672">
        <v>44800</v>
      </c>
      <c r="N289" s="672">
        <v>44822</v>
      </c>
      <c r="O289" s="665">
        <v>1</v>
      </c>
      <c r="P289" s="664" t="s">
        <v>90</v>
      </c>
      <c r="Q289" s="664" t="s">
        <v>1130</v>
      </c>
      <c r="R289" s="671"/>
      <c r="S289" s="671" t="s">
        <v>65</v>
      </c>
      <c r="T289" s="664" t="s">
        <v>1391</v>
      </c>
    </row>
    <row r="290" spans="2:20">
      <c r="B290" s="664" t="s">
        <v>1392</v>
      </c>
      <c r="C290" s="664" t="s">
        <v>733</v>
      </c>
      <c r="D290" s="665">
        <v>57</v>
      </c>
      <c r="E290" s="665">
        <v>67</v>
      </c>
      <c r="F290" s="665">
        <v>90</v>
      </c>
      <c r="G290" s="665">
        <v>0</v>
      </c>
      <c r="H290" s="664" t="s">
        <v>1104</v>
      </c>
      <c r="I290" s="664" t="s">
        <v>1105</v>
      </c>
      <c r="J290" s="664" t="s">
        <v>1106</v>
      </c>
      <c r="K290" s="664" t="s">
        <v>1107</v>
      </c>
      <c r="L290" s="671" t="s">
        <v>66</v>
      </c>
      <c r="M290" s="672">
        <v>44821</v>
      </c>
      <c r="N290" s="671"/>
      <c r="O290" s="665">
        <v>1</v>
      </c>
      <c r="P290" s="664" t="s">
        <v>90</v>
      </c>
      <c r="Q290" s="664" t="s">
        <v>1108</v>
      </c>
      <c r="R290" s="664" t="s">
        <v>1109</v>
      </c>
      <c r="S290" s="671" t="s">
        <v>65</v>
      </c>
      <c r="T290" s="664" t="s">
        <v>1288</v>
      </c>
    </row>
    <row r="291" spans="2:20">
      <c r="B291" s="664" t="s">
        <v>1393</v>
      </c>
      <c r="C291" s="664" t="s">
        <v>865</v>
      </c>
      <c r="D291" s="665">
        <v>350</v>
      </c>
      <c r="E291" s="665">
        <v>360</v>
      </c>
      <c r="F291" s="665">
        <v>0</v>
      </c>
      <c r="G291" s="665">
        <v>0</v>
      </c>
      <c r="H291" s="664" t="s">
        <v>1140</v>
      </c>
      <c r="I291" s="664" t="s">
        <v>1141</v>
      </c>
      <c r="J291" s="664" t="s">
        <v>1142</v>
      </c>
      <c r="K291" s="664" t="s">
        <v>1129</v>
      </c>
      <c r="L291" s="671" t="s">
        <v>66</v>
      </c>
      <c r="M291" s="672">
        <v>44821</v>
      </c>
      <c r="N291" s="671"/>
      <c r="O291" s="665">
        <v>1</v>
      </c>
      <c r="P291" s="664" t="s">
        <v>90</v>
      </c>
      <c r="Q291" s="664" t="s">
        <v>1130</v>
      </c>
      <c r="R291" s="671"/>
      <c r="S291" s="671" t="s">
        <v>65</v>
      </c>
      <c r="T291" s="664" t="s">
        <v>1394</v>
      </c>
    </row>
    <row r="292" spans="2:20">
      <c r="B292" s="664" t="s">
        <v>1395</v>
      </c>
      <c r="C292" s="664" t="s">
        <v>830</v>
      </c>
      <c r="D292" s="665">
        <v>-24</v>
      </c>
      <c r="E292" s="665">
        <v>-19</v>
      </c>
      <c r="F292" s="665">
        <v>70</v>
      </c>
      <c r="G292" s="665">
        <v>0</v>
      </c>
      <c r="H292" s="664" t="s">
        <v>1117</v>
      </c>
      <c r="I292" s="664" t="s">
        <v>1118</v>
      </c>
      <c r="J292" s="664" t="s">
        <v>1119</v>
      </c>
      <c r="K292" s="664" t="s">
        <v>1153</v>
      </c>
      <c r="L292" s="671" t="s">
        <v>66</v>
      </c>
      <c r="M292" s="672">
        <v>44821</v>
      </c>
      <c r="N292" s="671"/>
      <c r="O292" s="665">
        <v>1</v>
      </c>
      <c r="P292" s="664" t="s">
        <v>90</v>
      </c>
      <c r="Q292" s="664" t="s">
        <v>1108</v>
      </c>
      <c r="R292" s="664" t="s">
        <v>1109</v>
      </c>
      <c r="S292" s="671" t="s">
        <v>207</v>
      </c>
      <c r="T292" s="664" t="s">
        <v>1217</v>
      </c>
    </row>
    <row r="293" spans="2:20">
      <c r="B293" s="664" t="s">
        <v>1395</v>
      </c>
      <c r="C293" s="664" t="s">
        <v>831</v>
      </c>
      <c r="D293" s="665">
        <v>-24</v>
      </c>
      <c r="E293" s="665">
        <v>-19</v>
      </c>
      <c r="F293" s="665">
        <v>70</v>
      </c>
      <c r="G293" s="665">
        <v>0</v>
      </c>
      <c r="H293" s="664" t="s">
        <v>1124</v>
      </c>
      <c r="I293" s="664" t="s">
        <v>1114</v>
      </c>
      <c r="J293" s="664" t="s">
        <v>313</v>
      </c>
      <c r="K293" s="664" t="s">
        <v>846</v>
      </c>
      <c r="L293" s="671" t="s">
        <v>66</v>
      </c>
      <c r="M293" s="672">
        <v>44821</v>
      </c>
      <c r="N293" s="671"/>
      <c r="O293" s="665">
        <v>1</v>
      </c>
      <c r="P293" s="664" t="s">
        <v>90</v>
      </c>
      <c r="Q293" s="664" t="s">
        <v>1108</v>
      </c>
      <c r="R293" s="664" t="s">
        <v>1109</v>
      </c>
      <c r="S293" s="671" t="s">
        <v>207</v>
      </c>
      <c r="T293" s="664" t="s">
        <v>1217</v>
      </c>
    </row>
    <row r="294" spans="2:20">
      <c r="B294" s="664" t="s">
        <v>1396</v>
      </c>
      <c r="C294" s="664" t="s">
        <v>912</v>
      </c>
      <c r="D294" s="665">
        <v>83</v>
      </c>
      <c r="E294" s="665">
        <v>88</v>
      </c>
      <c r="F294" s="665">
        <v>100</v>
      </c>
      <c r="G294" s="665">
        <v>0</v>
      </c>
      <c r="H294" s="664" t="s">
        <v>43</v>
      </c>
      <c r="I294" s="664" t="s">
        <v>52</v>
      </c>
      <c r="J294" s="664" t="s">
        <v>1111</v>
      </c>
      <c r="K294" s="664" t="s">
        <v>1112</v>
      </c>
      <c r="L294" s="671" t="s">
        <v>66</v>
      </c>
      <c r="M294" s="672">
        <v>44821</v>
      </c>
      <c r="N294" s="671"/>
      <c r="O294" s="665">
        <v>2</v>
      </c>
      <c r="P294" s="664" t="s">
        <v>90</v>
      </c>
      <c r="Q294" s="664" t="s">
        <v>1108</v>
      </c>
      <c r="R294" s="664" t="s">
        <v>1109</v>
      </c>
      <c r="S294" s="671" t="s">
        <v>65</v>
      </c>
      <c r="T294" s="671"/>
    </row>
    <row r="295" spans="2:20">
      <c r="B295" s="664" t="s">
        <v>1397</v>
      </c>
      <c r="C295" s="664" t="s">
        <v>733</v>
      </c>
      <c r="D295" s="665">
        <v>57</v>
      </c>
      <c r="E295" s="665">
        <v>67</v>
      </c>
      <c r="F295" s="665">
        <v>90</v>
      </c>
      <c r="G295" s="665">
        <v>0</v>
      </c>
      <c r="H295" s="664" t="s">
        <v>1104</v>
      </c>
      <c r="I295" s="664" t="s">
        <v>1105</v>
      </c>
      <c r="J295" s="664" t="s">
        <v>1106</v>
      </c>
      <c r="K295" s="664" t="s">
        <v>1173</v>
      </c>
      <c r="L295" s="671" t="s">
        <v>66</v>
      </c>
      <c r="M295" s="672">
        <v>44821</v>
      </c>
      <c r="N295" s="671"/>
      <c r="O295" s="665">
        <v>1</v>
      </c>
      <c r="P295" s="664" t="s">
        <v>90</v>
      </c>
      <c r="Q295" s="664" t="s">
        <v>1108</v>
      </c>
      <c r="R295" s="664" t="s">
        <v>1109</v>
      </c>
      <c r="S295" s="671" t="s">
        <v>65</v>
      </c>
      <c r="T295" s="664" t="s">
        <v>1288</v>
      </c>
    </row>
    <row r="296" spans="2:20">
      <c r="B296" s="664" t="s">
        <v>1398</v>
      </c>
      <c r="C296" s="664" t="s">
        <v>490</v>
      </c>
      <c r="D296" s="665">
        <v>-39</v>
      </c>
      <c r="E296" s="665">
        <v>-19</v>
      </c>
      <c r="F296" s="665">
        <v>0</v>
      </c>
      <c r="G296" s="665">
        <v>0</v>
      </c>
      <c r="H296" s="664" t="s">
        <v>1104</v>
      </c>
      <c r="I296" s="664" t="s">
        <v>1105</v>
      </c>
      <c r="J296" s="664" t="s">
        <v>494</v>
      </c>
      <c r="K296" s="664" t="s">
        <v>1339</v>
      </c>
      <c r="L296" s="671" t="s">
        <v>66</v>
      </c>
      <c r="M296" s="672">
        <v>44823</v>
      </c>
      <c r="N296" s="671"/>
      <c r="O296" s="665">
        <v>1</v>
      </c>
      <c r="P296" s="664" t="s">
        <v>491</v>
      </c>
      <c r="Q296" s="664" t="s">
        <v>1108</v>
      </c>
      <c r="R296" s="664" t="s">
        <v>1109</v>
      </c>
      <c r="S296" s="671" t="s">
        <v>65</v>
      </c>
      <c r="T296" s="671"/>
    </row>
    <row r="297" spans="2:20">
      <c r="B297" s="664" t="s">
        <v>1398</v>
      </c>
      <c r="C297" s="664" t="s">
        <v>490</v>
      </c>
      <c r="D297" s="665">
        <v>-29</v>
      </c>
      <c r="E297" s="665">
        <v>-9</v>
      </c>
      <c r="F297" s="665">
        <v>0</v>
      </c>
      <c r="G297" s="665">
        <v>0</v>
      </c>
      <c r="H297" s="664" t="s">
        <v>1104</v>
      </c>
      <c r="I297" s="664" t="s">
        <v>1105</v>
      </c>
      <c r="J297" s="664" t="s">
        <v>494</v>
      </c>
      <c r="K297" s="664" t="s">
        <v>1339</v>
      </c>
      <c r="L297" s="671" t="s">
        <v>66</v>
      </c>
      <c r="M297" s="672">
        <v>44809</v>
      </c>
      <c r="N297" s="672">
        <v>44822</v>
      </c>
      <c r="O297" s="665">
        <v>1</v>
      </c>
      <c r="P297" s="664" t="s">
        <v>491</v>
      </c>
      <c r="Q297" s="664" t="s">
        <v>1108</v>
      </c>
      <c r="R297" s="664" t="s">
        <v>1109</v>
      </c>
      <c r="S297" s="671" t="s">
        <v>65</v>
      </c>
      <c r="T297" s="671"/>
    </row>
    <row r="298" spans="2:20">
      <c r="B298" s="664" t="s">
        <v>1398</v>
      </c>
      <c r="C298" s="664" t="s">
        <v>490</v>
      </c>
      <c r="D298" s="665">
        <v>-49</v>
      </c>
      <c r="E298" s="665">
        <v>-29</v>
      </c>
      <c r="F298" s="665">
        <v>0</v>
      </c>
      <c r="G298" s="665">
        <v>0</v>
      </c>
      <c r="H298" s="664" t="s">
        <v>1104</v>
      </c>
      <c r="I298" s="664" t="s">
        <v>1105</v>
      </c>
      <c r="J298" s="664" t="s">
        <v>494</v>
      </c>
      <c r="K298" s="664" t="s">
        <v>1339</v>
      </c>
      <c r="L298" s="671" t="s">
        <v>66</v>
      </c>
      <c r="M298" s="672">
        <v>44823</v>
      </c>
      <c r="N298" s="671"/>
      <c r="O298" s="665">
        <v>1</v>
      </c>
      <c r="P298" s="664" t="s">
        <v>70</v>
      </c>
      <c r="Q298" s="664" t="s">
        <v>1108</v>
      </c>
      <c r="R298" s="664" t="s">
        <v>1109</v>
      </c>
      <c r="S298" s="671" t="s">
        <v>65</v>
      </c>
      <c r="T298" s="671"/>
    </row>
    <row r="299" spans="2:20">
      <c r="B299" s="664" t="s">
        <v>1398</v>
      </c>
      <c r="C299" s="664" t="s">
        <v>490</v>
      </c>
      <c r="D299" s="665">
        <v>-39</v>
      </c>
      <c r="E299" s="665">
        <v>-19</v>
      </c>
      <c r="F299" s="665">
        <v>0</v>
      </c>
      <c r="G299" s="665">
        <v>0</v>
      </c>
      <c r="H299" s="664" t="s">
        <v>1104</v>
      </c>
      <c r="I299" s="664" t="s">
        <v>1105</v>
      </c>
      <c r="J299" s="664" t="s">
        <v>494</v>
      </c>
      <c r="K299" s="664" t="s">
        <v>1339</v>
      </c>
      <c r="L299" s="671" t="s">
        <v>66</v>
      </c>
      <c r="M299" s="672">
        <v>44809</v>
      </c>
      <c r="N299" s="672">
        <v>44822</v>
      </c>
      <c r="O299" s="665">
        <v>1</v>
      </c>
      <c r="P299" s="664" t="s">
        <v>70</v>
      </c>
      <c r="Q299" s="664" t="s">
        <v>1108</v>
      </c>
      <c r="R299" s="664" t="s">
        <v>1109</v>
      </c>
      <c r="S299" s="671" t="s">
        <v>65</v>
      </c>
      <c r="T299" s="671"/>
    </row>
    <row r="300" spans="2:20">
      <c r="B300" s="664" t="s">
        <v>1398</v>
      </c>
      <c r="C300" s="664" t="s">
        <v>490</v>
      </c>
      <c r="D300" s="665">
        <v>-14</v>
      </c>
      <c r="E300" s="665">
        <v>16</v>
      </c>
      <c r="F300" s="665">
        <v>0</v>
      </c>
      <c r="G300" s="665">
        <v>0</v>
      </c>
      <c r="H300" s="664" t="s">
        <v>1104</v>
      </c>
      <c r="I300" s="664" t="s">
        <v>1105</v>
      </c>
      <c r="J300" s="664" t="s">
        <v>494</v>
      </c>
      <c r="K300" s="664" t="s">
        <v>1339</v>
      </c>
      <c r="L300" s="671" t="s">
        <v>66</v>
      </c>
      <c r="M300" s="672">
        <v>44823</v>
      </c>
      <c r="N300" s="671"/>
      <c r="O300" s="665">
        <v>1</v>
      </c>
      <c r="P300" s="664" t="s">
        <v>263</v>
      </c>
      <c r="Q300" s="664" t="s">
        <v>1108</v>
      </c>
      <c r="R300" s="664" t="s">
        <v>1109</v>
      </c>
      <c r="S300" s="671" t="s">
        <v>65</v>
      </c>
      <c r="T300" s="671"/>
    </row>
    <row r="301" spans="2:20">
      <c r="B301" s="664" t="s">
        <v>1398</v>
      </c>
      <c r="C301" s="664" t="s">
        <v>490</v>
      </c>
      <c r="D301" s="665">
        <v>-4</v>
      </c>
      <c r="E301" s="665">
        <v>26</v>
      </c>
      <c r="F301" s="665">
        <v>0</v>
      </c>
      <c r="G301" s="665">
        <v>0</v>
      </c>
      <c r="H301" s="664" t="s">
        <v>1104</v>
      </c>
      <c r="I301" s="664" t="s">
        <v>1105</v>
      </c>
      <c r="J301" s="664" t="s">
        <v>494</v>
      </c>
      <c r="K301" s="664" t="s">
        <v>1339</v>
      </c>
      <c r="L301" s="671" t="s">
        <v>66</v>
      </c>
      <c r="M301" s="672">
        <v>44809</v>
      </c>
      <c r="N301" s="672">
        <v>44822</v>
      </c>
      <c r="O301" s="665">
        <v>1</v>
      </c>
      <c r="P301" s="664" t="s">
        <v>263</v>
      </c>
      <c r="Q301" s="664" t="s">
        <v>1108</v>
      </c>
      <c r="R301" s="664" t="s">
        <v>1109</v>
      </c>
      <c r="S301" s="671" t="s">
        <v>65</v>
      </c>
      <c r="T301" s="671"/>
    </row>
    <row r="302" spans="2:20">
      <c r="B302" s="664" t="s">
        <v>872</v>
      </c>
      <c r="C302" s="664" t="s">
        <v>872</v>
      </c>
      <c r="D302" s="665">
        <v>75</v>
      </c>
      <c r="E302" s="665">
        <v>80</v>
      </c>
      <c r="F302" s="665">
        <v>0</v>
      </c>
      <c r="G302" s="665">
        <v>0</v>
      </c>
      <c r="H302" s="664" t="s">
        <v>1114</v>
      </c>
      <c r="I302" s="664" t="s">
        <v>52</v>
      </c>
      <c r="J302" s="664" t="s">
        <v>1262</v>
      </c>
      <c r="K302" s="664" t="s">
        <v>1173</v>
      </c>
      <c r="L302" s="671" t="s">
        <v>66</v>
      </c>
      <c r="M302" s="672">
        <v>44821</v>
      </c>
      <c r="N302" s="671"/>
      <c r="O302" s="665">
        <v>1</v>
      </c>
      <c r="P302" s="664" t="s">
        <v>67</v>
      </c>
      <c r="Q302" s="664" t="s">
        <v>1108</v>
      </c>
      <c r="R302" s="664" t="s">
        <v>1109</v>
      </c>
      <c r="S302" s="671" t="s">
        <v>65</v>
      </c>
      <c r="T302" s="664" t="s">
        <v>1113</v>
      </c>
    </row>
    <row r="303" spans="2:20">
      <c r="B303" s="664" t="s">
        <v>872</v>
      </c>
      <c r="C303" s="664" t="s">
        <v>872</v>
      </c>
      <c r="D303" s="665">
        <v>70</v>
      </c>
      <c r="E303" s="665">
        <v>75</v>
      </c>
      <c r="F303" s="665">
        <v>0</v>
      </c>
      <c r="G303" s="665">
        <v>0</v>
      </c>
      <c r="H303" s="664" t="s">
        <v>1114</v>
      </c>
      <c r="I303" s="664" t="s">
        <v>52</v>
      </c>
      <c r="J303" s="664" t="s">
        <v>1262</v>
      </c>
      <c r="K303" s="664" t="s">
        <v>1173</v>
      </c>
      <c r="L303" s="671" t="s">
        <v>66</v>
      </c>
      <c r="M303" s="672">
        <v>44821</v>
      </c>
      <c r="N303" s="671"/>
      <c r="O303" s="665">
        <v>1</v>
      </c>
      <c r="P303" s="664" t="s">
        <v>70</v>
      </c>
      <c r="Q303" s="664" t="s">
        <v>1108</v>
      </c>
      <c r="R303" s="664" t="s">
        <v>1109</v>
      </c>
      <c r="S303" s="671" t="s">
        <v>65</v>
      </c>
      <c r="T303" s="664" t="s">
        <v>1113</v>
      </c>
    </row>
    <row r="304" spans="2:20">
      <c r="B304" s="664" t="s">
        <v>1399</v>
      </c>
      <c r="C304" s="664" t="s">
        <v>756</v>
      </c>
      <c r="D304" s="665">
        <v>71</v>
      </c>
      <c r="E304" s="665">
        <v>76</v>
      </c>
      <c r="F304" s="665">
        <v>45</v>
      </c>
      <c r="G304" s="665">
        <v>0</v>
      </c>
      <c r="H304" s="664" t="s">
        <v>1128</v>
      </c>
      <c r="I304" s="664" t="s">
        <v>52</v>
      </c>
      <c r="J304" s="664" t="s">
        <v>1237</v>
      </c>
      <c r="K304" s="664" t="s">
        <v>1173</v>
      </c>
      <c r="L304" s="671" t="s">
        <v>66</v>
      </c>
      <c r="M304" s="672">
        <v>44821</v>
      </c>
      <c r="N304" s="671"/>
      <c r="O304" s="665">
        <v>1</v>
      </c>
      <c r="P304" s="664" t="s">
        <v>90</v>
      </c>
      <c r="Q304" s="664" t="s">
        <v>1108</v>
      </c>
      <c r="R304" s="664" t="s">
        <v>1109</v>
      </c>
      <c r="S304" s="671" t="s">
        <v>207</v>
      </c>
      <c r="T304" s="664" t="s">
        <v>1272</v>
      </c>
    </row>
    <row r="305" spans="2:20">
      <c r="B305" s="664" t="s">
        <v>1400</v>
      </c>
      <c r="C305" s="664" t="s">
        <v>733</v>
      </c>
      <c r="D305" s="665">
        <v>57</v>
      </c>
      <c r="E305" s="665">
        <v>67</v>
      </c>
      <c r="F305" s="665">
        <v>90</v>
      </c>
      <c r="G305" s="665">
        <v>0</v>
      </c>
      <c r="H305" s="664" t="s">
        <v>1104</v>
      </c>
      <c r="I305" s="664" t="s">
        <v>1105</v>
      </c>
      <c r="J305" s="664" t="s">
        <v>1106</v>
      </c>
      <c r="K305" s="664" t="s">
        <v>1107</v>
      </c>
      <c r="L305" s="671" t="s">
        <v>66</v>
      </c>
      <c r="M305" s="672">
        <v>44821</v>
      </c>
      <c r="N305" s="671"/>
      <c r="O305" s="665">
        <v>1</v>
      </c>
      <c r="P305" s="664" t="s">
        <v>90</v>
      </c>
      <c r="Q305" s="664" t="s">
        <v>1108</v>
      </c>
      <c r="R305" s="664" t="s">
        <v>1109</v>
      </c>
      <c r="S305" s="671" t="s">
        <v>65</v>
      </c>
      <c r="T305" s="664" t="s">
        <v>1288</v>
      </c>
    </row>
    <row r="306" spans="2:20">
      <c r="B306" s="664" t="s">
        <v>1401</v>
      </c>
      <c r="C306" s="664" t="s">
        <v>733</v>
      </c>
      <c r="D306" s="665">
        <v>62</v>
      </c>
      <c r="E306" s="665">
        <v>72</v>
      </c>
      <c r="F306" s="665">
        <v>90</v>
      </c>
      <c r="G306" s="665">
        <v>0</v>
      </c>
      <c r="H306" s="664" t="s">
        <v>1104</v>
      </c>
      <c r="I306" s="664" t="s">
        <v>1105</v>
      </c>
      <c r="J306" s="664" t="s">
        <v>1106</v>
      </c>
      <c r="K306" s="664" t="s">
        <v>1107</v>
      </c>
      <c r="L306" s="671" t="s">
        <v>66</v>
      </c>
      <c r="M306" s="672">
        <v>44821</v>
      </c>
      <c r="N306" s="671"/>
      <c r="O306" s="665">
        <v>1</v>
      </c>
      <c r="P306" s="664" t="s">
        <v>90</v>
      </c>
      <c r="Q306" s="664" t="s">
        <v>1108</v>
      </c>
      <c r="R306" s="664" t="s">
        <v>1109</v>
      </c>
      <c r="S306" s="671" t="s">
        <v>65</v>
      </c>
      <c r="T306" s="664" t="s">
        <v>1288</v>
      </c>
    </row>
    <row r="307" spans="2:20">
      <c r="B307" s="664" t="s">
        <v>1402</v>
      </c>
      <c r="C307" s="664" t="s">
        <v>830</v>
      </c>
      <c r="D307" s="665">
        <v>11</v>
      </c>
      <c r="E307" s="665">
        <v>16</v>
      </c>
      <c r="F307" s="665">
        <v>70</v>
      </c>
      <c r="G307" s="665">
        <v>0</v>
      </c>
      <c r="H307" s="664" t="s">
        <v>1117</v>
      </c>
      <c r="I307" s="664" t="s">
        <v>1118</v>
      </c>
      <c r="J307" s="664" t="s">
        <v>1119</v>
      </c>
      <c r="K307" s="664" t="s">
        <v>1153</v>
      </c>
      <c r="L307" s="671" t="s">
        <v>66</v>
      </c>
      <c r="M307" s="672">
        <v>44821</v>
      </c>
      <c r="N307" s="671"/>
      <c r="O307" s="665">
        <v>1</v>
      </c>
      <c r="P307" s="664" t="s">
        <v>90</v>
      </c>
      <c r="Q307" s="664" t="s">
        <v>1108</v>
      </c>
      <c r="R307" s="664" t="s">
        <v>1109</v>
      </c>
      <c r="S307" s="671" t="s">
        <v>207</v>
      </c>
      <c r="T307" s="664" t="s">
        <v>1403</v>
      </c>
    </row>
    <row r="308" spans="2:20">
      <c r="B308" s="664" t="s">
        <v>1402</v>
      </c>
      <c r="C308" s="664" t="s">
        <v>831</v>
      </c>
      <c r="D308" s="665">
        <v>11</v>
      </c>
      <c r="E308" s="665">
        <v>16</v>
      </c>
      <c r="F308" s="665">
        <v>70</v>
      </c>
      <c r="G308" s="665">
        <v>0</v>
      </c>
      <c r="H308" s="664" t="s">
        <v>1124</v>
      </c>
      <c r="I308" s="664" t="s">
        <v>1114</v>
      </c>
      <c r="J308" s="664" t="s">
        <v>313</v>
      </c>
      <c r="K308" s="664" t="s">
        <v>846</v>
      </c>
      <c r="L308" s="671" t="s">
        <v>66</v>
      </c>
      <c r="M308" s="672">
        <v>44821</v>
      </c>
      <c r="N308" s="671"/>
      <c r="O308" s="665">
        <v>1</v>
      </c>
      <c r="P308" s="664" t="s">
        <v>90</v>
      </c>
      <c r="Q308" s="664" t="s">
        <v>1108</v>
      </c>
      <c r="R308" s="664" t="s">
        <v>1109</v>
      </c>
      <c r="S308" s="671" t="s">
        <v>207</v>
      </c>
      <c r="T308" s="664" t="s">
        <v>1403</v>
      </c>
    </row>
    <row r="309" spans="2:20">
      <c r="B309" s="664" t="s">
        <v>1404</v>
      </c>
      <c r="C309" s="664" t="s">
        <v>184</v>
      </c>
      <c r="D309" s="665">
        <v>221</v>
      </c>
      <c r="E309" s="665">
        <v>713</v>
      </c>
      <c r="F309" s="665">
        <v>0</v>
      </c>
      <c r="G309" s="665">
        <v>0</v>
      </c>
      <c r="H309" s="664" t="s">
        <v>1124</v>
      </c>
      <c r="I309" s="664" t="s">
        <v>1114</v>
      </c>
      <c r="J309" s="664" t="s">
        <v>167</v>
      </c>
      <c r="K309" s="664" t="s">
        <v>1161</v>
      </c>
      <c r="L309" s="671" t="s">
        <v>66</v>
      </c>
      <c r="M309" s="672">
        <v>44758</v>
      </c>
      <c r="N309" s="671"/>
      <c r="O309" s="665">
        <v>1</v>
      </c>
      <c r="P309" s="664" t="s">
        <v>90</v>
      </c>
      <c r="Q309" s="664" t="s">
        <v>1130</v>
      </c>
      <c r="R309" s="671"/>
      <c r="S309" s="671" t="s">
        <v>65</v>
      </c>
      <c r="T309" s="671"/>
    </row>
    <row r="310" spans="2:20">
      <c r="B310" s="664" t="s">
        <v>1405</v>
      </c>
      <c r="C310" s="664" t="s">
        <v>882</v>
      </c>
      <c r="D310" s="665">
        <v>64</v>
      </c>
      <c r="E310" s="665">
        <v>69</v>
      </c>
      <c r="F310" s="665">
        <v>0</v>
      </c>
      <c r="G310" s="665">
        <v>0</v>
      </c>
      <c r="H310" s="664" t="s">
        <v>1124</v>
      </c>
      <c r="I310" s="664" t="s">
        <v>1114</v>
      </c>
      <c r="J310" s="664" t="s">
        <v>313</v>
      </c>
      <c r="K310" s="664" t="s">
        <v>1145</v>
      </c>
      <c r="L310" s="671" t="s">
        <v>66</v>
      </c>
      <c r="M310" s="672">
        <v>44821</v>
      </c>
      <c r="N310" s="671"/>
      <c r="O310" s="665">
        <v>1</v>
      </c>
      <c r="P310" s="664" t="s">
        <v>90</v>
      </c>
      <c r="Q310" s="664" t="s">
        <v>1108</v>
      </c>
      <c r="R310" s="664" t="s">
        <v>1109</v>
      </c>
      <c r="S310" s="671" t="s">
        <v>65</v>
      </c>
      <c r="T310" s="671"/>
    </row>
    <row r="311" spans="2:20">
      <c r="B311" s="664" t="s">
        <v>204</v>
      </c>
      <c r="C311" s="664" t="s">
        <v>204</v>
      </c>
      <c r="D311" s="665">
        <v>61</v>
      </c>
      <c r="E311" s="665">
        <v>71</v>
      </c>
      <c r="F311" s="665">
        <v>0</v>
      </c>
      <c r="G311" s="665">
        <v>0</v>
      </c>
      <c r="H311" s="664" t="s">
        <v>52</v>
      </c>
      <c r="I311" s="664" t="s">
        <v>1124</v>
      </c>
      <c r="J311" s="664" t="s">
        <v>1253</v>
      </c>
      <c r="K311" s="664" t="s">
        <v>1406</v>
      </c>
      <c r="L311" s="671" t="s">
        <v>66</v>
      </c>
      <c r="M311" s="672">
        <v>44795</v>
      </c>
      <c r="N311" s="671"/>
      <c r="O311" s="665">
        <v>1</v>
      </c>
      <c r="P311" s="664" t="s">
        <v>90</v>
      </c>
      <c r="Q311" s="664" t="s">
        <v>1108</v>
      </c>
      <c r="R311" s="664" t="s">
        <v>1109</v>
      </c>
      <c r="S311" s="671" t="s">
        <v>65</v>
      </c>
      <c r="T311" s="664" t="s">
        <v>9</v>
      </c>
    </row>
    <row r="312" spans="2:20">
      <c r="B312" s="664" t="s">
        <v>204</v>
      </c>
      <c r="C312" s="664" t="s">
        <v>204</v>
      </c>
      <c r="D312" s="665">
        <v>16</v>
      </c>
      <c r="E312" s="665">
        <v>26</v>
      </c>
      <c r="F312" s="665">
        <v>45</v>
      </c>
      <c r="G312" s="665">
        <v>0</v>
      </c>
      <c r="H312" s="664" t="s">
        <v>52</v>
      </c>
      <c r="I312" s="664" t="s">
        <v>1124</v>
      </c>
      <c r="J312" s="664" t="s">
        <v>1253</v>
      </c>
      <c r="K312" s="664" t="s">
        <v>1406</v>
      </c>
      <c r="L312" s="671" t="s">
        <v>66</v>
      </c>
      <c r="M312" s="672">
        <v>44795</v>
      </c>
      <c r="N312" s="671"/>
      <c r="O312" s="665">
        <v>1</v>
      </c>
      <c r="P312" s="664" t="s">
        <v>90</v>
      </c>
      <c r="Q312" s="664" t="s">
        <v>1108</v>
      </c>
      <c r="R312" s="664" t="s">
        <v>1109</v>
      </c>
      <c r="S312" s="671" t="s">
        <v>207</v>
      </c>
      <c r="T312" s="664" t="s">
        <v>9</v>
      </c>
    </row>
    <row r="313" spans="2:20">
      <c r="B313" s="664" t="s">
        <v>772</v>
      </c>
      <c r="C313" s="664" t="s">
        <v>756</v>
      </c>
      <c r="D313" s="665">
        <v>121</v>
      </c>
      <c r="E313" s="665">
        <v>126</v>
      </c>
      <c r="F313" s="665">
        <v>0</v>
      </c>
      <c r="G313" s="665">
        <v>0</v>
      </c>
      <c r="H313" s="664" t="s">
        <v>1128</v>
      </c>
      <c r="I313" s="664" t="s">
        <v>52</v>
      </c>
      <c r="J313" s="664" t="s">
        <v>1237</v>
      </c>
      <c r="K313" s="664" t="s">
        <v>1182</v>
      </c>
      <c r="L313" s="671" t="s">
        <v>66</v>
      </c>
      <c r="M313" s="672">
        <v>44821</v>
      </c>
      <c r="N313" s="671"/>
      <c r="O313" s="665">
        <v>1</v>
      </c>
      <c r="P313" s="664" t="s">
        <v>90</v>
      </c>
      <c r="Q313" s="664" t="s">
        <v>1108</v>
      </c>
      <c r="R313" s="664" t="s">
        <v>1109</v>
      </c>
      <c r="S313" s="671" t="s">
        <v>65</v>
      </c>
      <c r="T313" s="664" t="s">
        <v>1407</v>
      </c>
    </row>
    <row r="314" spans="2:20">
      <c r="B314" s="664" t="s">
        <v>1408</v>
      </c>
      <c r="C314" s="664" t="s">
        <v>733</v>
      </c>
      <c r="D314" s="665">
        <v>55</v>
      </c>
      <c r="E314" s="665">
        <v>65</v>
      </c>
      <c r="F314" s="665">
        <v>90</v>
      </c>
      <c r="G314" s="665">
        <v>0</v>
      </c>
      <c r="H314" s="664" t="s">
        <v>1104</v>
      </c>
      <c r="I314" s="664" t="s">
        <v>1105</v>
      </c>
      <c r="J314" s="664" t="s">
        <v>1106</v>
      </c>
      <c r="K314" s="664" t="s">
        <v>1107</v>
      </c>
      <c r="L314" s="671" t="s">
        <v>66</v>
      </c>
      <c r="M314" s="672">
        <v>44821</v>
      </c>
      <c r="N314" s="671"/>
      <c r="O314" s="665">
        <v>1</v>
      </c>
      <c r="P314" s="664" t="s">
        <v>90</v>
      </c>
      <c r="Q314" s="664" t="s">
        <v>1108</v>
      </c>
      <c r="R314" s="664" t="s">
        <v>1109</v>
      </c>
      <c r="S314" s="671" t="s">
        <v>65</v>
      </c>
      <c r="T314" s="664" t="s">
        <v>1270</v>
      </c>
    </row>
    <row r="315" spans="2:20">
      <c r="B315" s="664" t="s">
        <v>1409</v>
      </c>
      <c r="C315" s="664" t="s">
        <v>830</v>
      </c>
      <c r="D315" s="665">
        <v>11</v>
      </c>
      <c r="E315" s="665">
        <v>16</v>
      </c>
      <c r="F315" s="665">
        <v>70</v>
      </c>
      <c r="G315" s="665">
        <v>0</v>
      </c>
      <c r="H315" s="664" t="s">
        <v>1117</v>
      </c>
      <c r="I315" s="664" t="s">
        <v>1118</v>
      </c>
      <c r="J315" s="664" t="s">
        <v>1119</v>
      </c>
      <c r="K315" s="664" t="s">
        <v>1153</v>
      </c>
      <c r="L315" s="671" t="s">
        <v>66</v>
      </c>
      <c r="M315" s="672">
        <v>44821</v>
      </c>
      <c r="N315" s="671"/>
      <c r="O315" s="665">
        <v>1</v>
      </c>
      <c r="P315" s="664" t="s">
        <v>90</v>
      </c>
      <c r="Q315" s="664" t="s">
        <v>1108</v>
      </c>
      <c r="R315" s="664" t="s">
        <v>1109</v>
      </c>
      <c r="S315" s="671" t="s">
        <v>207</v>
      </c>
      <c r="T315" s="664" t="s">
        <v>1403</v>
      </c>
    </row>
    <row r="316" spans="2:20">
      <c r="B316" s="664" t="s">
        <v>1409</v>
      </c>
      <c r="C316" s="664" t="s">
        <v>831</v>
      </c>
      <c r="D316" s="665">
        <v>11</v>
      </c>
      <c r="E316" s="665">
        <v>16</v>
      </c>
      <c r="F316" s="665">
        <v>70</v>
      </c>
      <c r="G316" s="665">
        <v>0</v>
      </c>
      <c r="H316" s="664" t="s">
        <v>1124</v>
      </c>
      <c r="I316" s="664" t="s">
        <v>1114</v>
      </c>
      <c r="J316" s="664" t="s">
        <v>313</v>
      </c>
      <c r="K316" s="664" t="s">
        <v>846</v>
      </c>
      <c r="L316" s="671" t="s">
        <v>66</v>
      </c>
      <c r="M316" s="672">
        <v>44821</v>
      </c>
      <c r="N316" s="671"/>
      <c r="O316" s="665">
        <v>1</v>
      </c>
      <c r="P316" s="664" t="s">
        <v>90</v>
      </c>
      <c r="Q316" s="664" t="s">
        <v>1108</v>
      </c>
      <c r="R316" s="664" t="s">
        <v>1109</v>
      </c>
      <c r="S316" s="671" t="s">
        <v>207</v>
      </c>
      <c r="T316" s="664" t="s">
        <v>1403</v>
      </c>
    </row>
    <row r="317" spans="2:20">
      <c r="B317" s="664" t="s">
        <v>1410</v>
      </c>
      <c r="C317" s="664" t="s">
        <v>1411</v>
      </c>
      <c r="D317" s="665">
        <v>244</v>
      </c>
      <c r="E317" s="665">
        <v>254</v>
      </c>
      <c r="F317" s="665">
        <v>0</v>
      </c>
      <c r="G317" s="665">
        <v>0</v>
      </c>
      <c r="H317" s="664" t="s">
        <v>1128</v>
      </c>
      <c r="I317" s="664" t="s">
        <v>52</v>
      </c>
      <c r="J317" s="664" t="s">
        <v>1412</v>
      </c>
      <c r="K317" s="664" t="s">
        <v>1155</v>
      </c>
      <c r="L317" s="671" t="s">
        <v>66</v>
      </c>
      <c r="M317" s="672">
        <v>44765</v>
      </c>
      <c r="N317" s="671"/>
      <c r="O317" s="665">
        <v>1</v>
      </c>
      <c r="P317" s="664" t="s">
        <v>90</v>
      </c>
      <c r="Q317" s="664" t="s">
        <v>1108</v>
      </c>
      <c r="R317" s="664" t="s">
        <v>1109</v>
      </c>
      <c r="S317" s="671" t="s">
        <v>65</v>
      </c>
      <c r="T317" s="664" t="s">
        <v>1413</v>
      </c>
    </row>
    <row r="318" spans="2:20">
      <c r="B318" s="664" t="s">
        <v>285</v>
      </c>
      <c r="C318" s="664" t="s">
        <v>279</v>
      </c>
      <c r="D318" s="665">
        <v>60</v>
      </c>
      <c r="E318" s="665">
        <v>100</v>
      </c>
      <c r="F318" s="665">
        <v>0</v>
      </c>
      <c r="G318" s="665">
        <v>0</v>
      </c>
      <c r="H318" s="664" t="s">
        <v>1223</v>
      </c>
      <c r="I318" s="664" t="s">
        <v>1224</v>
      </c>
      <c r="J318" s="664" t="s">
        <v>1225</v>
      </c>
      <c r="K318" s="664" t="s">
        <v>1145</v>
      </c>
      <c r="L318" s="671" t="s">
        <v>66</v>
      </c>
      <c r="M318" s="672">
        <v>44818</v>
      </c>
      <c r="N318" s="671"/>
      <c r="O318" s="665">
        <v>1</v>
      </c>
      <c r="P318" s="664" t="s">
        <v>90</v>
      </c>
      <c r="Q318" s="664" t="s">
        <v>1108</v>
      </c>
      <c r="R318" s="664" t="s">
        <v>1109</v>
      </c>
      <c r="S318" s="671" t="s">
        <v>65</v>
      </c>
      <c r="T318" s="664" t="s">
        <v>1414</v>
      </c>
    </row>
    <row r="319" spans="2:20">
      <c r="B319" s="664" t="s">
        <v>1415</v>
      </c>
      <c r="C319" s="664" t="s">
        <v>912</v>
      </c>
      <c r="D319" s="665">
        <v>184</v>
      </c>
      <c r="E319" s="665">
        <v>189</v>
      </c>
      <c r="F319" s="665">
        <v>0</v>
      </c>
      <c r="G319" s="665">
        <v>0</v>
      </c>
      <c r="H319" s="664" t="s">
        <v>43</v>
      </c>
      <c r="I319" s="664" t="s">
        <v>52</v>
      </c>
      <c r="J319" s="664" t="s">
        <v>1111</v>
      </c>
      <c r="K319" s="664" t="s">
        <v>1112</v>
      </c>
      <c r="L319" s="671" t="s">
        <v>66</v>
      </c>
      <c r="M319" s="672">
        <v>44821</v>
      </c>
      <c r="N319" s="671"/>
      <c r="O319" s="665">
        <v>2</v>
      </c>
      <c r="P319" s="664" t="s">
        <v>90</v>
      </c>
      <c r="Q319" s="664" t="s">
        <v>1108</v>
      </c>
      <c r="R319" s="664" t="s">
        <v>1109</v>
      </c>
      <c r="S319" s="671" t="s">
        <v>65</v>
      </c>
      <c r="T319" s="664" t="s">
        <v>1113</v>
      </c>
    </row>
    <row r="320" spans="2:20">
      <c r="B320" s="664" t="s">
        <v>1416</v>
      </c>
      <c r="C320" s="664" t="s">
        <v>733</v>
      </c>
      <c r="D320" s="665">
        <v>57</v>
      </c>
      <c r="E320" s="665">
        <v>67</v>
      </c>
      <c r="F320" s="665">
        <v>90</v>
      </c>
      <c r="G320" s="665">
        <v>0</v>
      </c>
      <c r="H320" s="664" t="s">
        <v>1104</v>
      </c>
      <c r="I320" s="664" t="s">
        <v>1105</v>
      </c>
      <c r="J320" s="664" t="s">
        <v>1106</v>
      </c>
      <c r="K320" s="664" t="s">
        <v>1173</v>
      </c>
      <c r="L320" s="671" t="s">
        <v>66</v>
      </c>
      <c r="M320" s="672">
        <v>44821</v>
      </c>
      <c r="N320" s="671"/>
      <c r="O320" s="665">
        <v>1</v>
      </c>
      <c r="P320" s="664" t="s">
        <v>90</v>
      </c>
      <c r="Q320" s="664" t="s">
        <v>1108</v>
      </c>
      <c r="R320" s="664" t="s">
        <v>1109</v>
      </c>
      <c r="S320" s="671" t="s">
        <v>65</v>
      </c>
      <c r="T320" s="671"/>
    </row>
    <row r="321" spans="2:20">
      <c r="B321" s="664" t="s">
        <v>1417</v>
      </c>
      <c r="C321" s="664" t="s">
        <v>640</v>
      </c>
      <c r="D321" s="665">
        <v>16</v>
      </c>
      <c r="E321" s="665">
        <v>26</v>
      </c>
      <c r="F321" s="665">
        <v>0</v>
      </c>
      <c r="G321" s="665">
        <v>0</v>
      </c>
      <c r="H321" s="664" t="s">
        <v>1756</v>
      </c>
      <c r="I321" s="664" t="s">
        <v>1118</v>
      </c>
      <c r="J321" s="664" t="s">
        <v>3096</v>
      </c>
      <c r="K321" s="664" t="s">
        <v>1155</v>
      </c>
      <c r="L321" s="671" t="s">
        <v>66</v>
      </c>
      <c r="M321" s="672">
        <v>44821</v>
      </c>
      <c r="N321" s="671"/>
      <c r="O321" s="665">
        <v>1</v>
      </c>
      <c r="P321" s="664" t="s">
        <v>90</v>
      </c>
      <c r="Q321" s="664" t="s">
        <v>1108</v>
      </c>
      <c r="R321" s="664" t="s">
        <v>1109</v>
      </c>
      <c r="S321" s="671" t="s">
        <v>65</v>
      </c>
      <c r="T321" s="671"/>
    </row>
    <row r="322" spans="2:20">
      <c r="B322" s="664" t="s">
        <v>1418</v>
      </c>
      <c r="C322" s="664" t="s">
        <v>733</v>
      </c>
      <c r="D322" s="665">
        <v>288</v>
      </c>
      <c r="E322" s="665">
        <v>298</v>
      </c>
      <c r="F322" s="665">
        <v>0</v>
      </c>
      <c r="G322" s="665">
        <v>0</v>
      </c>
      <c r="H322" s="664" t="s">
        <v>1104</v>
      </c>
      <c r="I322" s="664" t="s">
        <v>1105</v>
      </c>
      <c r="J322" s="664" t="s">
        <v>1106</v>
      </c>
      <c r="K322" s="664" t="s">
        <v>1155</v>
      </c>
      <c r="L322" s="671" t="s">
        <v>66</v>
      </c>
      <c r="M322" s="672">
        <v>44821</v>
      </c>
      <c r="N322" s="671"/>
      <c r="O322" s="665">
        <v>1</v>
      </c>
      <c r="P322" s="664" t="s">
        <v>90</v>
      </c>
      <c r="Q322" s="664" t="s">
        <v>1130</v>
      </c>
      <c r="R322" s="671"/>
      <c r="S322" s="671" t="s">
        <v>65</v>
      </c>
      <c r="T322" s="671"/>
    </row>
    <row r="323" spans="2:20">
      <c r="B323" s="664" t="s">
        <v>1419</v>
      </c>
      <c r="C323" s="664" t="s">
        <v>918</v>
      </c>
      <c r="D323" s="665">
        <v>127</v>
      </c>
      <c r="E323" s="665">
        <v>132</v>
      </c>
      <c r="F323" s="665">
        <v>0</v>
      </c>
      <c r="G323" s="665">
        <v>0</v>
      </c>
      <c r="H323" s="664" t="s">
        <v>43</v>
      </c>
      <c r="I323" s="664" t="s">
        <v>52</v>
      </c>
      <c r="J323" s="664" t="s">
        <v>1420</v>
      </c>
      <c r="K323" s="664" t="s">
        <v>1421</v>
      </c>
      <c r="L323" s="671" t="s">
        <v>66</v>
      </c>
      <c r="M323" s="672">
        <v>44821</v>
      </c>
      <c r="N323" s="671"/>
      <c r="O323" s="665">
        <v>1</v>
      </c>
      <c r="P323" s="664" t="s">
        <v>90</v>
      </c>
      <c r="Q323" s="664" t="s">
        <v>1108</v>
      </c>
      <c r="R323" s="664" t="s">
        <v>1109</v>
      </c>
      <c r="S323" s="671" t="s">
        <v>65</v>
      </c>
      <c r="T323" s="664" t="s">
        <v>1422</v>
      </c>
    </row>
    <row r="324" spans="2:20">
      <c r="B324" s="664" t="s">
        <v>1423</v>
      </c>
      <c r="C324" s="664" t="s">
        <v>733</v>
      </c>
      <c r="D324" s="665">
        <v>57</v>
      </c>
      <c r="E324" s="665">
        <v>67</v>
      </c>
      <c r="F324" s="665">
        <v>90</v>
      </c>
      <c r="G324" s="665">
        <v>0</v>
      </c>
      <c r="H324" s="664" t="s">
        <v>1104</v>
      </c>
      <c r="I324" s="664" t="s">
        <v>1105</v>
      </c>
      <c r="J324" s="664" t="s">
        <v>1106</v>
      </c>
      <c r="K324" s="664" t="s">
        <v>1107</v>
      </c>
      <c r="L324" s="671" t="s">
        <v>66</v>
      </c>
      <c r="M324" s="672">
        <v>44821</v>
      </c>
      <c r="N324" s="671"/>
      <c r="O324" s="665">
        <v>1</v>
      </c>
      <c r="P324" s="664" t="s">
        <v>90</v>
      </c>
      <c r="Q324" s="664" t="s">
        <v>1108</v>
      </c>
      <c r="R324" s="664" t="s">
        <v>1109</v>
      </c>
      <c r="S324" s="671" t="s">
        <v>65</v>
      </c>
      <c r="T324" s="664" t="s">
        <v>1288</v>
      </c>
    </row>
    <row r="325" spans="2:20">
      <c r="B325" s="664" t="s">
        <v>1424</v>
      </c>
      <c r="C325" s="664" t="s">
        <v>710</v>
      </c>
      <c r="D325" s="665">
        <v>310</v>
      </c>
      <c r="E325" s="665">
        <v>320</v>
      </c>
      <c r="F325" s="665">
        <v>0</v>
      </c>
      <c r="G325" s="665">
        <v>0</v>
      </c>
      <c r="H325" s="664" t="s">
        <v>1128</v>
      </c>
      <c r="I325" s="664" t="s">
        <v>52</v>
      </c>
      <c r="J325" s="664" t="s">
        <v>513</v>
      </c>
      <c r="K325" s="664" t="s">
        <v>1173</v>
      </c>
      <c r="L325" s="671" t="s">
        <v>66</v>
      </c>
      <c r="M325" s="672">
        <v>44821</v>
      </c>
      <c r="N325" s="671"/>
      <c r="O325" s="665">
        <v>2</v>
      </c>
      <c r="P325" s="664" t="s">
        <v>90</v>
      </c>
      <c r="Q325" s="664" t="s">
        <v>1130</v>
      </c>
      <c r="R325" s="671"/>
      <c r="S325" s="671" t="s">
        <v>65</v>
      </c>
      <c r="T325" s="664" t="s">
        <v>1257</v>
      </c>
    </row>
    <row r="326" spans="2:20">
      <c r="B326" s="664" t="s">
        <v>830</v>
      </c>
      <c r="C326" s="664" t="s">
        <v>830</v>
      </c>
      <c r="D326" s="665">
        <v>25</v>
      </c>
      <c r="E326" s="665">
        <v>30</v>
      </c>
      <c r="F326" s="665">
        <v>0</v>
      </c>
      <c r="G326" s="665">
        <v>0</v>
      </c>
      <c r="H326" s="664" t="s">
        <v>1117</v>
      </c>
      <c r="I326" s="664" t="s">
        <v>1118</v>
      </c>
      <c r="J326" s="664" t="s">
        <v>1119</v>
      </c>
      <c r="K326" s="664" t="s">
        <v>1425</v>
      </c>
      <c r="L326" s="671" t="s">
        <v>66</v>
      </c>
      <c r="M326" s="672">
        <v>44821</v>
      </c>
      <c r="N326" s="671"/>
      <c r="O326" s="665">
        <v>1</v>
      </c>
      <c r="P326" s="664" t="s">
        <v>491</v>
      </c>
      <c r="Q326" s="664" t="s">
        <v>1108</v>
      </c>
      <c r="R326" s="664" t="s">
        <v>1109</v>
      </c>
      <c r="S326" s="671" t="s">
        <v>65</v>
      </c>
      <c r="T326" s="664" t="s">
        <v>1122</v>
      </c>
    </row>
    <row r="327" spans="2:20">
      <c r="B327" s="664" t="s">
        <v>830</v>
      </c>
      <c r="C327" s="664" t="s">
        <v>830</v>
      </c>
      <c r="D327" s="665">
        <v>36</v>
      </c>
      <c r="E327" s="665">
        <v>41</v>
      </c>
      <c r="F327" s="665">
        <v>0</v>
      </c>
      <c r="G327" s="665">
        <v>0</v>
      </c>
      <c r="H327" s="664" t="s">
        <v>1117</v>
      </c>
      <c r="I327" s="664" t="s">
        <v>1118</v>
      </c>
      <c r="J327" s="664" t="s">
        <v>1119</v>
      </c>
      <c r="K327" s="664" t="s">
        <v>1425</v>
      </c>
      <c r="L327" s="671" t="s">
        <v>66</v>
      </c>
      <c r="M327" s="672">
        <v>44821</v>
      </c>
      <c r="N327" s="671"/>
      <c r="O327" s="665">
        <v>1</v>
      </c>
      <c r="P327" s="664" t="s">
        <v>263</v>
      </c>
      <c r="Q327" s="664" t="s">
        <v>1108</v>
      </c>
      <c r="R327" s="664" t="s">
        <v>1109</v>
      </c>
      <c r="S327" s="671" t="s">
        <v>65</v>
      </c>
      <c r="T327" s="664" t="s">
        <v>1239</v>
      </c>
    </row>
    <row r="328" spans="2:20">
      <c r="B328" s="664" t="s">
        <v>830</v>
      </c>
      <c r="C328" s="664" t="s">
        <v>830</v>
      </c>
      <c r="D328" s="665">
        <v>15</v>
      </c>
      <c r="E328" s="665">
        <v>20</v>
      </c>
      <c r="F328" s="665">
        <v>0</v>
      </c>
      <c r="G328" s="665">
        <v>0</v>
      </c>
      <c r="H328" s="664" t="s">
        <v>1117</v>
      </c>
      <c r="I328" s="664" t="s">
        <v>1118</v>
      </c>
      <c r="J328" s="664" t="s">
        <v>1119</v>
      </c>
      <c r="K328" s="664" t="s">
        <v>1425</v>
      </c>
      <c r="L328" s="671" t="s">
        <v>66</v>
      </c>
      <c r="M328" s="672">
        <v>44821</v>
      </c>
      <c r="N328" s="671"/>
      <c r="O328" s="665">
        <v>1</v>
      </c>
      <c r="P328" s="664" t="s">
        <v>70</v>
      </c>
      <c r="Q328" s="664" t="s">
        <v>1108</v>
      </c>
      <c r="R328" s="664" t="s">
        <v>1109</v>
      </c>
      <c r="S328" s="671" t="s">
        <v>65</v>
      </c>
      <c r="T328" s="664" t="s">
        <v>1238</v>
      </c>
    </row>
    <row r="329" spans="2:20">
      <c r="B329" s="664" t="s">
        <v>1426</v>
      </c>
      <c r="C329" s="664" t="s">
        <v>640</v>
      </c>
      <c r="D329" s="665">
        <v>6</v>
      </c>
      <c r="E329" s="665">
        <v>16</v>
      </c>
      <c r="F329" s="665">
        <v>0</v>
      </c>
      <c r="G329" s="665">
        <v>0</v>
      </c>
      <c r="H329" s="664" t="s">
        <v>1756</v>
      </c>
      <c r="I329" s="664" t="s">
        <v>1118</v>
      </c>
      <c r="J329" s="664" t="s">
        <v>3096</v>
      </c>
      <c r="K329" s="664" t="s">
        <v>1155</v>
      </c>
      <c r="L329" s="671" t="s">
        <v>66</v>
      </c>
      <c r="M329" s="672">
        <v>44821</v>
      </c>
      <c r="N329" s="671"/>
      <c r="O329" s="665">
        <v>1</v>
      </c>
      <c r="P329" s="664" t="s">
        <v>90</v>
      </c>
      <c r="Q329" s="664" t="s">
        <v>1108</v>
      </c>
      <c r="R329" s="664" t="s">
        <v>1109</v>
      </c>
      <c r="S329" s="671" t="s">
        <v>65</v>
      </c>
      <c r="T329" s="671"/>
    </row>
    <row r="330" spans="2:20">
      <c r="B330" s="664" t="s">
        <v>650</v>
      </c>
      <c r="C330" s="664" t="s">
        <v>640</v>
      </c>
      <c r="D330" s="665">
        <v>-64</v>
      </c>
      <c r="E330" s="665">
        <v>-54</v>
      </c>
      <c r="F330" s="665">
        <v>0</v>
      </c>
      <c r="G330" s="665">
        <v>0</v>
      </c>
      <c r="H330" s="664" t="s">
        <v>1756</v>
      </c>
      <c r="I330" s="664" t="s">
        <v>1118</v>
      </c>
      <c r="J330" s="664" t="s">
        <v>3096</v>
      </c>
      <c r="K330" s="664" t="s">
        <v>1173</v>
      </c>
      <c r="L330" s="671" t="s">
        <v>66</v>
      </c>
      <c r="M330" s="672">
        <v>44821</v>
      </c>
      <c r="N330" s="671"/>
      <c r="O330" s="665">
        <v>1</v>
      </c>
      <c r="P330" s="664" t="s">
        <v>90</v>
      </c>
      <c r="Q330" s="664" t="s">
        <v>1108</v>
      </c>
      <c r="R330" s="664" t="s">
        <v>1109</v>
      </c>
      <c r="S330" s="671" t="s">
        <v>65</v>
      </c>
      <c r="T330" s="671"/>
    </row>
    <row r="331" spans="2:20">
      <c r="B331" s="664" t="s">
        <v>1427</v>
      </c>
      <c r="C331" s="664" t="s">
        <v>640</v>
      </c>
      <c r="D331" s="665">
        <v>6</v>
      </c>
      <c r="E331" s="665">
        <v>16</v>
      </c>
      <c r="F331" s="665">
        <v>0</v>
      </c>
      <c r="G331" s="665">
        <v>0</v>
      </c>
      <c r="H331" s="664" t="s">
        <v>1756</v>
      </c>
      <c r="I331" s="664" t="s">
        <v>1118</v>
      </c>
      <c r="J331" s="664" t="s">
        <v>3096</v>
      </c>
      <c r="K331" s="664" t="s">
        <v>1155</v>
      </c>
      <c r="L331" s="671" t="s">
        <v>66</v>
      </c>
      <c r="M331" s="672">
        <v>44821</v>
      </c>
      <c r="N331" s="671"/>
      <c r="O331" s="665">
        <v>1</v>
      </c>
      <c r="P331" s="664" t="s">
        <v>90</v>
      </c>
      <c r="Q331" s="664" t="s">
        <v>1108</v>
      </c>
      <c r="R331" s="664" t="s">
        <v>1109</v>
      </c>
      <c r="S331" s="671" t="s">
        <v>65</v>
      </c>
      <c r="T331" s="671"/>
    </row>
    <row r="332" spans="2:20">
      <c r="B332" s="664" t="s">
        <v>1428</v>
      </c>
      <c r="C332" s="664" t="s">
        <v>640</v>
      </c>
      <c r="D332" s="665">
        <v>6</v>
      </c>
      <c r="E332" s="665">
        <v>16</v>
      </c>
      <c r="F332" s="665">
        <v>0</v>
      </c>
      <c r="G332" s="665">
        <v>0</v>
      </c>
      <c r="H332" s="664" t="s">
        <v>1756</v>
      </c>
      <c r="I332" s="664" t="s">
        <v>1118</v>
      </c>
      <c r="J332" s="664" t="s">
        <v>3096</v>
      </c>
      <c r="K332" s="664" t="s">
        <v>1173</v>
      </c>
      <c r="L332" s="671" t="s">
        <v>66</v>
      </c>
      <c r="M332" s="672">
        <v>44821</v>
      </c>
      <c r="N332" s="671"/>
      <c r="O332" s="665">
        <v>1</v>
      </c>
      <c r="P332" s="664" t="s">
        <v>90</v>
      </c>
      <c r="Q332" s="664" t="s">
        <v>1108</v>
      </c>
      <c r="R332" s="664" t="s">
        <v>1109</v>
      </c>
      <c r="S332" s="671" t="s">
        <v>65</v>
      </c>
      <c r="T332" s="671"/>
    </row>
    <row r="333" spans="2:20">
      <c r="B333" s="664" t="s">
        <v>1429</v>
      </c>
      <c r="C333" s="664" t="s">
        <v>1002</v>
      </c>
      <c r="D333" s="665">
        <v>412</v>
      </c>
      <c r="E333" s="665">
        <v>432</v>
      </c>
      <c r="F333" s="665">
        <v>40</v>
      </c>
      <c r="G333" s="665">
        <v>0</v>
      </c>
      <c r="H333" s="664" t="s">
        <v>1127</v>
      </c>
      <c r="I333" s="664" t="s">
        <v>1128</v>
      </c>
      <c r="J333" s="664" t="s">
        <v>1007</v>
      </c>
      <c r="K333" s="664" t="s">
        <v>1390</v>
      </c>
      <c r="L333" s="671" t="s">
        <v>66</v>
      </c>
      <c r="M333" s="672">
        <v>44818</v>
      </c>
      <c r="N333" s="671"/>
      <c r="O333" s="665">
        <v>1</v>
      </c>
      <c r="P333" s="664" t="s">
        <v>90</v>
      </c>
      <c r="Q333" s="664" t="s">
        <v>1130</v>
      </c>
      <c r="R333" s="671"/>
      <c r="S333" s="671" t="s">
        <v>65</v>
      </c>
      <c r="T333" s="664" t="s">
        <v>1137</v>
      </c>
    </row>
    <row r="334" spans="2:20">
      <c r="B334" s="664" t="s">
        <v>668</v>
      </c>
      <c r="C334" s="664" t="s">
        <v>668</v>
      </c>
      <c r="D334" s="665">
        <v>45</v>
      </c>
      <c r="E334" s="665">
        <v>50</v>
      </c>
      <c r="F334" s="665">
        <v>0</v>
      </c>
      <c r="G334" s="665">
        <v>0</v>
      </c>
      <c r="H334" s="664" t="s">
        <v>1207</v>
      </c>
      <c r="I334" s="664" t="s">
        <v>43</v>
      </c>
      <c r="J334" s="664" t="s">
        <v>1175</v>
      </c>
      <c r="K334" s="664" t="s">
        <v>1185</v>
      </c>
      <c r="L334" s="671" t="s">
        <v>66</v>
      </c>
      <c r="M334" s="672">
        <v>44821</v>
      </c>
      <c r="N334" s="671"/>
      <c r="O334" s="665">
        <v>1</v>
      </c>
      <c r="P334" s="664" t="s">
        <v>263</v>
      </c>
      <c r="Q334" s="664" t="s">
        <v>1108</v>
      </c>
      <c r="R334" s="664" t="s">
        <v>1109</v>
      </c>
      <c r="S334" s="671" t="s">
        <v>65</v>
      </c>
      <c r="T334" s="664" t="s">
        <v>1430</v>
      </c>
    </row>
    <row r="335" spans="2:20">
      <c r="B335" s="664" t="s">
        <v>668</v>
      </c>
      <c r="C335" s="664" t="s">
        <v>668</v>
      </c>
      <c r="D335" s="665">
        <v>25</v>
      </c>
      <c r="E335" s="665">
        <v>30</v>
      </c>
      <c r="F335" s="665">
        <v>0</v>
      </c>
      <c r="G335" s="665">
        <v>0</v>
      </c>
      <c r="H335" s="664" t="s">
        <v>1207</v>
      </c>
      <c r="I335" s="664" t="s">
        <v>43</v>
      </c>
      <c r="J335" s="664" t="s">
        <v>1175</v>
      </c>
      <c r="K335" s="664" t="s">
        <v>1185</v>
      </c>
      <c r="L335" s="671" t="s">
        <v>66</v>
      </c>
      <c r="M335" s="672">
        <v>44821</v>
      </c>
      <c r="N335" s="671"/>
      <c r="O335" s="665">
        <v>1</v>
      </c>
      <c r="P335" s="664" t="s">
        <v>70</v>
      </c>
      <c r="Q335" s="664" t="s">
        <v>1108</v>
      </c>
      <c r="R335" s="664" t="s">
        <v>1109</v>
      </c>
      <c r="S335" s="671" t="s">
        <v>65</v>
      </c>
      <c r="T335" s="664" t="s">
        <v>1431</v>
      </c>
    </row>
    <row r="336" spans="2:20">
      <c r="B336" s="664" t="s">
        <v>668</v>
      </c>
      <c r="C336" s="664" t="s">
        <v>668</v>
      </c>
      <c r="D336" s="665">
        <v>35</v>
      </c>
      <c r="E336" s="665">
        <v>40</v>
      </c>
      <c r="F336" s="665">
        <v>0</v>
      </c>
      <c r="G336" s="665">
        <v>0</v>
      </c>
      <c r="H336" s="664" t="s">
        <v>1207</v>
      </c>
      <c r="I336" s="664" t="s">
        <v>43</v>
      </c>
      <c r="J336" s="664" t="s">
        <v>1175</v>
      </c>
      <c r="K336" s="664" t="s">
        <v>1185</v>
      </c>
      <c r="L336" s="671" t="s">
        <v>66</v>
      </c>
      <c r="M336" s="672">
        <v>44821</v>
      </c>
      <c r="N336" s="671"/>
      <c r="O336" s="665">
        <v>1</v>
      </c>
      <c r="P336" s="664" t="s">
        <v>491</v>
      </c>
      <c r="Q336" s="664" t="s">
        <v>1108</v>
      </c>
      <c r="R336" s="664" t="s">
        <v>1109</v>
      </c>
      <c r="S336" s="671" t="s">
        <v>65</v>
      </c>
      <c r="T336" s="664" t="s">
        <v>1430</v>
      </c>
    </row>
    <row r="337" spans="2:20">
      <c r="B337" s="664" t="s">
        <v>740</v>
      </c>
      <c r="C337" s="664" t="s">
        <v>733</v>
      </c>
      <c r="D337" s="665">
        <v>57</v>
      </c>
      <c r="E337" s="665">
        <v>67</v>
      </c>
      <c r="F337" s="665">
        <v>90</v>
      </c>
      <c r="G337" s="665">
        <v>0</v>
      </c>
      <c r="H337" s="664" t="s">
        <v>1104</v>
      </c>
      <c r="I337" s="664" t="s">
        <v>1105</v>
      </c>
      <c r="J337" s="664" t="s">
        <v>1106</v>
      </c>
      <c r="K337" s="664" t="s">
        <v>1107</v>
      </c>
      <c r="L337" s="671" t="s">
        <v>66</v>
      </c>
      <c r="M337" s="672">
        <v>44821</v>
      </c>
      <c r="N337" s="671"/>
      <c r="O337" s="665">
        <v>1</v>
      </c>
      <c r="P337" s="664" t="s">
        <v>90</v>
      </c>
      <c r="Q337" s="664" t="s">
        <v>1108</v>
      </c>
      <c r="R337" s="664" t="s">
        <v>1109</v>
      </c>
      <c r="S337" s="671" t="s">
        <v>65</v>
      </c>
      <c r="T337" s="664" t="s">
        <v>1270</v>
      </c>
    </row>
    <row r="338" spans="2:20">
      <c r="B338" s="664" t="s">
        <v>1432</v>
      </c>
      <c r="C338" s="664" t="s">
        <v>912</v>
      </c>
      <c r="D338" s="665">
        <v>83</v>
      </c>
      <c r="E338" s="665">
        <v>88</v>
      </c>
      <c r="F338" s="665">
        <v>100</v>
      </c>
      <c r="G338" s="665">
        <v>0</v>
      </c>
      <c r="H338" s="664" t="s">
        <v>43</v>
      </c>
      <c r="I338" s="664" t="s">
        <v>52</v>
      </c>
      <c r="J338" s="664" t="s">
        <v>1111</v>
      </c>
      <c r="K338" s="664" t="s">
        <v>1112</v>
      </c>
      <c r="L338" s="671" t="s">
        <v>66</v>
      </c>
      <c r="M338" s="672">
        <v>44821</v>
      </c>
      <c r="N338" s="671"/>
      <c r="O338" s="665">
        <v>2</v>
      </c>
      <c r="P338" s="664" t="s">
        <v>90</v>
      </c>
      <c r="Q338" s="664" t="s">
        <v>1108</v>
      </c>
      <c r="R338" s="664" t="s">
        <v>1109</v>
      </c>
      <c r="S338" s="671" t="s">
        <v>65</v>
      </c>
      <c r="T338" s="671"/>
    </row>
    <row r="339" spans="2:20">
      <c r="B339" s="664" t="s">
        <v>334</v>
      </c>
      <c r="C339" s="664" t="s">
        <v>331</v>
      </c>
      <c r="D339" s="665">
        <v>362</v>
      </c>
      <c r="E339" s="665">
        <v>392</v>
      </c>
      <c r="F339" s="665">
        <v>0</v>
      </c>
      <c r="G339" s="665">
        <v>0</v>
      </c>
      <c r="H339" s="664" t="s">
        <v>1114</v>
      </c>
      <c r="I339" s="664" t="s">
        <v>52</v>
      </c>
      <c r="J339" s="664" t="s">
        <v>1192</v>
      </c>
      <c r="K339" s="664" t="s">
        <v>1129</v>
      </c>
      <c r="L339" s="671" t="s">
        <v>66</v>
      </c>
      <c r="M339" s="672">
        <v>44819</v>
      </c>
      <c r="N339" s="671"/>
      <c r="O339" s="665">
        <v>2</v>
      </c>
      <c r="P339" s="664" t="s">
        <v>90</v>
      </c>
      <c r="Q339" s="664" t="s">
        <v>1130</v>
      </c>
      <c r="R339" s="671"/>
      <c r="S339" s="671" t="s">
        <v>65</v>
      </c>
      <c r="T339" s="664" t="s">
        <v>1193</v>
      </c>
    </row>
    <row r="340" spans="2:20">
      <c r="B340" s="664" t="s">
        <v>1433</v>
      </c>
      <c r="C340" s="664" t="s">
        <v>858</v>
      </c>
      <c r="D340" s="665">
        <v>362</v>
      </c>
      <c r="E340" s="665">
        <v>367</v>
      </c>
      <c r="F340" s="665">
        <v>0</v>
      </c>
      <c r="G340" s="665">
        <v>0</v>
      </c>
      <c r="H340" s="664" t="s">
        <v>1127</v>
      </c>
      <c r="I340" s="664" t="s">
        <v>1128</v>
      </c>
      <c r="J340" s="664" t="s">
        <v>313</v>
      </c>
      <c r="K340" s="664" t="s">
        <v>1129</v>
      </c>
      <c r="L340" s="671" t="s">
        <v>66</v>
      </c>
      <c r="M340" s="672">
        <v>44821</v>
      </c>
      <c r="N340" s="671"/>
      <c r="O340" s="665">
        <v>1</v>
      </c>
      <c r="P340" s="664" t="s">
        <v>90</v>
      </c>
      <c r="Q340" s="664" t="s">
        <v>1130</v>
      </c>
      <c r="R340" s="671"/>
      <c r="S340" s="671" t="s">
        <v>65</v>
      </c>
      <c r="T340" s="664" t="s">
        <v>1434</v>
      </c>
    </row>
    <row r="341" spans="2:20">
      <c r="B341" s="664" t="s">
        <v>1435</v>
      </c>
      <c r="C341" s="664" t="s">
        <v>733</v>
      </c>
      <c r="D341" s="665">
        <v>57</v>
      </c>
      <c r="E341" s="665">
        <v>67</v>
      </c>
      <c r="F341" s="665">
        <v>90</v>
      </c>
      <c r="G341" s="665">
        <v>0</v>
      </c>
      <c r="H341" s="664" t="s">
        <v>1104</v>
      </c>
      <c r="I341" s="664" t="s">
        <v>1105</v>
      </c>
      <c r="J341" s="664" t="s">
        <v>1106</v>
      </c>
      <c r="K341" s="664" t="s">
        <v>1173</v>
      </c>
      <c r="L341" s="671" t="s">
        <v>66</v>
      </c>
      <c r="M341" s="672">
        <v>44821</v>
      </c>
      <c r="N341" s="671"/>
      <c r="O341" s="665">
        <v>1</v>
      </c>
      <c r="P341" s="664" t="s">
        <v>90</v>
      </c>
      <c r="Q341" s="664" t="s">
        <v>1108</v>
      </c>
      <c r="R341" s="664" t="s">
        <v>1109</v>
      </c>
      <c r="S341" s="671" t="s">
        <v>65</v>
      </c>
      <c r="T341" s="671"/>
    </row>
    <row r="342" spans="2:20">
      <c r="B342" s="664" t="s">
        <v>173</v>
      </c>
      <c r="C342" s="664" t="s">
        <v>173</v>
      </c>
      <c r="D342" s="665">
        <v>78</v>
      </c>
      <c r="E342" s="665">
        <v>98</v>
      </c>
      <c r="F342" s="665">
        <v>0</v>
      </c>
      <c r="G342" s="665">
        <v>0</v>
      </c>
      <c r="H342" s="664" t="s">
        <v>1223</v>
      </c>
      <c r="I342" s="664" t="s">
        <v>1224</v>
      </c>
      <c r="J342" s="664" t="s">
        <v>1436</v>
      </c>
      <c r="K342" s="664" t="s">
        <v>1132</v>
      </c>
      <c r="L342" s="671" t="s">
        <v>122</v>
      </c>
      <c r="M342" s="672">
        <v>44795</v>
      </c>
      <c r="N342" s="671"/>
      <c r="O342" s="665">
        <v>1</v>
      </c>
      <c r="P342" s="664" t="s">
        <v>90</v>
      </c>
      <c r="Q342" s="664" t="s">
        <v>1108</v>
      </c>
      <c r="R342" s="664" t="s">
        <v>1109</v>
      </c>
      <c r="S342" s="671" t="s">
        <v>65</v>
      </c>
      <c r="T342" s="664" t="s">
        <v>9</v>
      </c>
    </row>
    <row r="343" spans="2:20">
      <c r="B343" s="664" t="s">
        <v>173</v>
      </c>
      <c r="C343" s="664" t="s">
        <v>173</v>
      </c>
      <c r="D343" s="665">
        <v>48</v>
      </c>
      <c r="E343" s="665">
        <v>68</v>
      </c>
      <c r="F343" s="665">
        <v>0</v>
      </c>
      <c r="G343" s="665">
        <v>0</v>
      </c>
      <c r="H343" s="664" t="s">
        <v>1223</v>
      </c>
      <c r="I343" s="664" t="s">
        <v>1224</v>
      </c>
      <c r="J343" s="664" t="s">
        <v>1436</v>
      </c>
      <c r="K343" s="664" t="s">
        <v>1132</v>
      </c>
      <c r="L343" s="671" t="s">
        <v>106</v>
      </c>
      <c r="M343" s="672">
        <v>44795</v>
      </c>
      <c r="N343" s="671"/>
      <c r="O343" s="665">
        <v>1</v>
      </c>
      <c r="P343" s="664" t="s">
        <v>90</v>
      </c>
      <c r="Q343" s="664" t="s">
        <v>1108</v>
      </c>
      <c r="R343" s="664" t="s">
        <v>1109</v>
      </c>
      <c r="S343" s="671" t="s">
        <v>65</v>
      </c>
      <c r="T343" s="664" t="s">
        <v>9</v>
      </c>
    </row>
    <row r="344" spans="2:20">
      <c r="B344" s="664" t="s">
        <v>1437</v>
      </c>
      <c r="C344" s="664" t="s">
        <v>640</v>
      </c>
      <c r="D344" s="665">
        <v>16</v>
      </c>
      <c r="E344" s="665">
        <v>26</v>
      </c>
      <c r="F344" s="665">
        <v>0</v>
      </c>
      <c r="G344" s="665">
        <v>0</v>
      </c>
      <c r="H344" s="664" t="s">
        <v>1756</v>
      </c>
      <c r="I344" s="664" t="s">
        <v>1118</v>
      </c>
      <c r="J344" s="664" t="s">
        <v>3096</v>
      </c>
      <c r="K344" s="664" t="s">
        <v>1173</v>
      </c>
      <c r="L344" s="671" t="s">
        <v>66</v>
      </c>
      <c r="M344" s="672">
        <v>44821</v>
      </c>
      <c r="N344" s="671"/>
      <c r="O344" s="665">
        <v>1</v>
      </c>
      <c r="P344" s="664" t="s">
        <v>90</v>
      </c>
      <c r="Q344" s="664" t="s">
        <v>1108</v>
      </c>
      <c r="R344" s="664" t="s">
        <v>1109</v>
      </c>
      <c r="S344" s="671" t="s">
        <v>65</v>
      </c>
      <c r="T344" s="671"/>
    </row>
    <row r="345" spans="2:20">
      <c r="B345" s="664" t="s">
        <v>1438</v>
      </c>
      <c r="C345" s="664" t="s">
        <v>47</v>
      </c>
      <c r="D345" s="665">
        <v>55</v>
      </c>
      <c r="E345" s="665">
        <v>100</v>
      </c>
      <c r="F345" s="665">
        <v>0</v>
      </c>
      <c r="G345" s="665">
        <v>0</v>
      </c>
      <c r="H345" s="664" t="s">
        <v>1127</v>
      </c>
      <c r="I345" s="664" t="s">
        <v>1128</v>
      </c>
      <c r="J345" s="664" t="s">
        <v>1439</v>
      </c>
      <c r="K345" s="664" t="s">
        <v>1440</v>
      </c>
      <c r="L345" s="671" t="s">
        <v>66</v>
      </c>
      <c r="M345" s="672">
        <v>44688</v>
      </c>
      <c r="N345" s="671"/>
      <c r="O345" s="665">
        <v>1</v>
      </c>
      <c r="P345" s="664" t="s">
        <v>90</v>
      </c>
      <c r="Q345" s="664" t="s">
        <v>1108</v>
      </c>
      <c r="R345" s="664" t="s">
        <v>1109</v>
      </c>
      <c r="S345" s="671" t="s">
        <v>65</v>
      </c>
      <c r="T345" s="671"/>
    </row>
    <row r="346" spans="2:20">
      <c r="B346" s="664" t="s">
        <v>1441</v>
      </c>
      <c r="C346" s="664" t="s">
        <v>64</v>
      </c>
      <c r="D346" s="665">
        <v>35</v>
      </c>
      <c r="E346" s="665">
        <v>50</v>
      </c>
      <c r="F346" s="665">
        <v>0</v>
      </c>
      <c r="G346" s="665">
        <v>0</v>
      </c>
      <c r="H346" s="664" t="s">
        <v>1167</v>
      </c>
      <c r="I346" s="664" t="s">
        <v>1168</v>
      </c>
      <c r="J346" s="664" t="s">
        <v>1169</v>
      </c>
      <c r="K346" s="664" t="s">
        <v>1170</v>
      </c>
      <c r="L346" s="671" t="s">
        <v>66</v>
      </c>
      <c r="M346" s="672">
        <v>44210</v>
      </c>
      <c r="N346" s="671"/>
      <c r="O346" s="665">
        <v>1</v>
      </c>
      <c r="P346" s="664" t="s">
        <v>90</v>
      </c>
      <c r="Q346" s="664" t="s">
        <v>1108</v>
      </c>
      <c r="R346" s="664" t="s">
        <v>1109</v>
      </c>
      <c r="S346" s="671" t="s">
        <v>65</v>
      </c>
      <c r="T346" s="664" t="s">
        <v>1171</v>
      </c>
    </row>
    <row r="347" spans="2:20">
      <c r="B347" s="664" t="s">
        <v>1442</v>
      </c>
      <c r="C347" s="664" t="s">
        <v>204</v>
      </c>
      <c r="D347" s="665">
        <v>342</v>
      </c>
      <c r="E347" s="665">
        <v>352</v>
      </c>
      <c r="F347" s="665">
        <v>0</v>
      </c>
      <c r="G347" s="665">
        <v>0</v>
      </c>
      <c r="H347" s="664" t="s">
        <v>52</v>
      </c>
      <c r="I347" s="664" t="s">
        <v>1124</v>
      </c>
      <c r="J347" s="664" t="s">
        <v>1253</v>
      </c>
      <c r="K347" s="664" t="s">
        <v>1129</v>
      </c>
      <c r="L347" s="671" t="s">
        <v>66</v>
      </c>
      <c r="M347" s="672">
        <v>44795</v>
      </c>
      <c r="N347" s="671"/>
      <c r="O347" s="665">
        <v>2</v>
      </c>
      <c r="P347" s="664" t="s">
        <v>90</v>
      </c>
      <c r="Q347" s="664" t="s">
        <v>1130</v>
      </c>
      <c r="R347" s="671"/>
      <c r="S347" s="671" t="s">
        <v>65</v>
      </c>
      <c r="T347" s="664" t="s">
        <v>1279</v>
      </c>
    </row>
    <row r="348" spans="2:20">
      <c r="B348" s="664" t="s">
        <v>1443</v>
      </c>
      <c r="C348" s="664" t="s">
        <v>710</v>
      </c>
      <c r="D348" s="665">
        <v>100</v>
      </c>
      <c r="E348" s="665">
        <v>105</v>
      </c>
      <c r="F348" s="665">
        <v>0</v>
      </c>
      <c r="G348" s="665">
        <v>0</v>
      </c>
      <c r="H348" s="664" t="s">
        <v>1128</v>
      </c>
      <c r="I348" s="664" t="s">
        <v>52</v>
      </c>
      <c r="J348" s="664" t="s">
        <v>513</v>
      </c>
      <c r="K348" s="664" t="s">
        <v>1145</v>
      </c>
      <c r="L348" s="671" t="s">
        <v>122</v>
      </c>
      <c r="M348" s="672">
        <v>44821</v>
      </c>
      <c r="N348" s="671"/>
      <c r="O348" s="665">
        <v>1</v>
      </c>
      <c r="P348" s="664" t="s">
        <v>70</v>
      </c>
      <c r="Q348" s="664" t="s">
        <v>1108</v>
      </c>
      <c r="R348" s="664" t="s">
        <v>1109</v>
      </c>
      <c r="S348" s="671" t="s">
        <v>65</v>
      </c>
      <c r="T348" s="671"/>
    </row>
    <row r="349" spans="2:20">
      <c r="B349" s="664" t="s">
        <v>1443</v>
      </c>
      <c r="C349" s="664" t="s">
        <v>710</v>
      </c>
      <c r="D349" s="665">
        <v>60</v>
      </c>
      <c r="E349" s="665">
        <v>65</v>
      </c>
      <c r="F349" s="665">
        <v>0</v>
      </c>
      <c r="G349" s="665">
        <v>0</v>
      </c>
      <c r="H349" s="664" t="s">
        <v>1128</v>
      </c>
      <c r="I349" s="664" t="s">
        <v>52</v>
      </c>
      <c r="J349" s="664" t="s">
        <v>513</v>
      </c>
      <c r="K349" s="664" t="s">
        <v>1145</v>
      </c>
      <c r="L349" s="671" t="s">
        <v>106</v>
      </c>
      <c r="M349" s="672">
        <v>44821</v>
      </c>
      <c r="N349" s="671"/>
      <c r="O349" s="665">
        <v>1</v>
      </c>
      <c r="P349" s="664" t="s">
        <v>70</v>
      </c>
      <c r="Q349" s="664" t="s">
        <v>1108</v>
      </c>
      <c r="R349" s="664" t="s">
        <v>1109</v>
      </c>
      <c r="S349" s="671" t="s">
        <v>65</v>
      </c>
      <c r="T349" s="671"/>
    </row>
    <row r="350" spans="2:20">
      <c r="B350" s="664" t="s">
        <v>1443</v>
      </c>
      <c r="C350" s="664" t="s">
        <v>710</v>
      </c>
      <c r="D350" s="665">
        <v>125</v>
      </c>
      <c r="E350" s="665">
        <v>130</v>
      </c>
      <c r="F350" s="665">
        <v>0</v>
      </c>
      <c r="G350" s="665">
        <v>0</v>
      </c>
      <c r="H350" s="664" t="s">
        <v>1128</v>
      </c>
      <c r="I350" s="664" t="s">
        <v>52</v>
      </c>
      <c r="J350" s="664" t="s">
        <v>513</v>
      </c>
      <c r="K350" s="664" t="s">
        <v>1145</v>
      </c>
      <c r="L350" s="671" t="s">
        <v>122</v>
      </c>
      <c r="M350" s="672">
        <v>44821</v>
      </c>
      <c r="N350" s="671"/>
      <c r="O350" s="665">
        <v>1</v>
      </c>
      <c r="P350" s="664" t="s">
        <v>67</v>
      </c>
      <c r="Q350" s="664" t="s">
        <v>1108</v>
      </c>
      <c r="R350" s="664" t="s">
        <v>1109</v>
      </c>
      <c r="S350" s="671" t="s">
        <v>65</v>
      </c>
      <c r="T350" s="671"/>
    </row>
    <row r="351" spans="2:20">
      <c r="B351" s="664" t="s">
        <v>1443</v>
      </c>
      <c r="C351" s="664" t="s">
        <v>710</v>
      </c>
      <c r="D351" s="665">
        <v>85</v>
      </c>
      <c r="E351" s="665">
        <v>90</v>
      </c>
      <c r="F351" s="665">
        <v>0</v>
      </c>
      <c r="G351" s="665">
        <v>0</v>
      </c>
      <c r="H351" s="664" t="s">
        <v>1128</v>
      </c>
      <c r="I351" s="664" t="s">
        <v>52</v>
      </c>
      <c r="J351" s="664" t="s">
        <v>513</v>
      </c>
      <c r="K351" s="664" t="s">
        <v>1145</v>
      </c>
      <c r="L351" s="671" t="s">
        <v>106</v>
      </c>
      <c r="M351" s="672">
        <v>44821</v>
      </c>
      <c r="N351" s="671"/>
      <c r="O351" s="665">
        <v>1</v>
      </c>
      <c r="P351" s="664" t="s">
        <v>67</v>
      </c>
      <c r="Q351" s="664" t="s">
        <v>1108</v>
      </c>
      <c r="R351" s="664" t="s">
        <v>1109</v>
      </c>
      <c r="S351" s="671" t="s">
        <v>65</v>
      </c>
      <c r="T351" s="671"/>
    </row>
    <row r="352" spans="2:20">
      <c r="B352" s="664" t="s">
        <v>775</v>
      </c>
      <c r="C352" s="664" t="s">
        <v>775</v>
      </c>
      <c r="D352" s="665">
        <v>18</v>
      </c>
      <c r="E352" s="665">
        <v>23</v>
      </c>
      <c r="F352" s="665">
        <v>0</v>
      </c>
      <c r="G352" s="665">
        <v>0</v>
      </c>
      <c r="H352" s="664" t="s">
        <v>1127</v>
      </c>
      <c r="I352" s="664" t="s">
        <v>1128</v>
      </c>
      <c r="J352" s="664" t="s">
        <v>3112</v>
      </c>
      <c r="K352" s="664" t="s">
        <v>1215</v>
      </c>
      <c r="L352" s="671" t="s">
        <v>66</v>
      </c>
      <c r="M352" s="672">
        <v>44821</v>
      </c>
      <c r="N352" s="671"/>
      <c r="O352" s="665">
        <v>1</v>
      </c>
      <c r="P352" s="664" t="s">
        <v>263</v>
      </c>
      <c r="Q352" s="664" t="s">
        <v>1108</v>
      </c>
      <c r="R352" s="664" t="s">
        <v>1109</v>
      </c>
      <c r="S352" s="671" t="s">
        <v>65</v>
      </c>
      <c r="T352" s="664" t="s">
        <v>1238</v>
      </c>
    </row>
    <row r="353" spans="2:20">
      <c r="B353" s="664" t="s">
        <v>775</v>
      </c>
      <c r="C353" s="664" t="s">
        <v>775</v>
      </c>
      <c r="D353" s="665">
        <v>13</v>
      </c>
      <c r="E353" s="665">
        <v>18</v>
      </c>
      <c r="F353" s="665">
        <v>0</v>
      </c>
      <c r="G353" s="665">
        <v>0</v>
      </c>
      <c r="H353" s="664" t="s">
        <v>1127</v>
      </c>
      <c r="I353" s="664" t="s">
        <v>1128</v>
      </c>
      <c r="J353" s="664" t="s">
        <v>3112</v>
      </c>
      <c r="K353" s="664" t="s">
        <v>1215</v>
      </c>
      <c r="L353" s="671" t="s">
        <v>66</v>
      </c>
      <c r="M353" s="672">
        <v>44821</v>
      </c>
      <c r="N353" s="671"/>
      <c r="O353" s="665">
        <v>1</v>
      </c>
      <c r="P353" s="664" t="s">
        <v>491</v>
      </c>
      <c r="Q353" s="664" t="s">
        <v>1108</v>
      </c>
      <c r="R353" s="664" t="s">
        <v>1109</v>
      </c>
      <c r="S353" s="671" t="s">
        <v>65</v>
      </c>
      <c r="T353" s="664" t="s">
        <v>1238</v>
      </c>
    </row>
    <row r="354" spans="2:20">
      <c r="B354" s="664" t="s">
        <v>775</v>
      </c>
      <c r="C354" s="664" t="s">
        <v>775</v>
      </c>
      <c r="D354" s="665">
        <v>-2</v>
      </c>
      <c r="E354" s="665">
        <v>3</v>
      </c>
      <c r="F354" s="665">
        <v>0</v>
      </c>
      <c r="G354" s="665">
        <v>0</v>
      </c>
      <c r="H354" s="664" t="s">
        <v>1127</v>
      </c>
      <c r="I354" s="664" t="s">
        <v>1128</v>
      </c>
      <c r="J354" s="664" t="s">
        <v>3112</v>
      </c>
      <c r="K354" s="664" t="s">
        <v>1215</v>
      </c>
      <c r="L354" s="671" t="s">
        <v>66</v>
      </c>
      <c r="M354" s="672">
        <v>44821</v>
      </c>
      <c r="N354" s="671"/>
      <c r="O354" s="665">
        <v>1</v>
      </c>
      <c r="P354" s="664" t="s">
        <v>70</v>
      </c>
      <c r="Q354" s="664" t="s">
        <v>1108</v>
      </c>
      <c r="R354" s="664" t="s">
        <v>1109</v>
      </c>
      <c r="S354" s="671" t="s">
        <v>65</v>
      </c>
      <c r="T354" s="664" t="s">
        <v>1238</v>
      </c>
    </row>
    <row r="355" spans="2:20">
      <c r="B355" s="664" t="s">
        <v>773</v>
      </c>
      <c r="C355" s="664" t="s">
        <v>773</v>
      </c>
      <c r="D355" s="665">
        <v>23</v>
      </c>
      <c r="E355" s="665">
        <v>28</v>
      </c>
      <c r="F355" s="665">
        <v>0</v>
      </c>
      <c r="G355" s="665">
        <v>0</v>
      </c>
      <c r="H355" s="664" t="s">
        <v>1127</v>
      </c>
      <c r="I355" s="664" t="s">
        <v>1128</v>
      </c>
      <c r="J355" s="664" t="s">
        <v>313</v>
      </c>
      <c r="K355" s="664" t="s">
        <v>1145</v>
      </c>
      <c r="L355" s="671" t="s">
        <v>66</v>
      </c>
      <c r="M355" s="672">
        <v>44821</v>
      </c>
      <c r="N355" s="671"/>
      <c r="O355" s="665">
        <v>1</v>
      </c>
      <c r="P355" s="664" t="s">
        <v>491</v>
      </c>
      <c r="Q355" s="664" t="s">
        <v>1108</v>
      </c>
      <c r="R355" s="664" t="s">
        <v>1109</v>
      </c>
      <c r="S355" s="671" t="s">
        <v>65</v>
      </c>
      <c r="T355" s="664" t="s">
        <v>1122</v>
      </c>
    </row>
    <row r="356" spans="2:20">
      <c r="B356" s="664" t="s">
        <v>773</v>
      </c>
      <c r="C356" s="664" t="s">
        <v>773</v>
      </c>
      <c r="D356" s="665">
        <v>8</v>
      </c>
      <c r="E356" s="665">
        <v>13</v>
      </c>
      <c r="F356" s="665">
        <v>0</v>
      </c>
      <c r="G356" s="665">
        <v>0</v>
      </c>
      <c r="H356" s="664" t="s">
        <v>1127</v>
      </c>
      <c r="I356" s="664" t="s">
        <v>1128</v>
      </c>
      <c r="J356" s="664" t="s">
        <v>313</v>
      </c>
      <c r="K356" s="664" t="s">
        <v>1145</v>
      </c>
      <c r="L356" s="671" t="s">
        <v>66</v>
      </c>
      <c r="M356" s="672">
        <v>44821</v>
      </c>
      <c r="N356" s="671"/>
      <c r="O356" s="665">
        <v>1</v>
      </c>
      <c r="P356" s="664" t="s">
        <v>70</v>
      </c>
      <c r="Q356" s="664" t="s">
        <v>1108</v>
      </c>
      <c r="R356" s="664" t="s">
        <v>1109</v>
      </c>
      <c r="S356" s="671" t="s">
        <v>65</v>
      </c>
      <c r="T356" s="664" t="s">
        <v>1238</v>
      </c>
    </row>
    <row r="357" spans="2:20">
      <c r="B357" s="664" t="s">
        <v>773</v>
      </c>
      <c r="C357" s="664" t="s">
        <v>773</v>
      </c>
      <c r="D357" s="665">
        <v>28</v>
      </c>
      <c r="E357" s="665">
        <v>33</v>
      </c>
      <c r="F357" s="665">
        <v>0</v>
      </c>
      <c r="G357" s="665">
        <v>0</v>
      </c>
      <c r="H357" s="664" t="s">
        <v>1127</v>
      </c>
      <c r="I357" s="664" t="s">
        <v>1128</v>
      </c>
      <c r="J357" s="664" t="s">
        <v>313</v>
      </c>
      <c r="K357" s="664" t="s">
        <v>1145</v>
      </c>
      <c r="L357" s="671" t="s">
        <v>66</v>
      </c>
      <c r="M357" s="672">
        <v>44821</v>
      </c>
      <c r="N357" s="671"/>
      <c r="O357" s="665">
        <v>1</v>
      </c>
      <c r="P357" s="664" t="s">
        <v>263</v>
      </c>
      <c r="Q357" s="664" t="s">
        <v>1108</v>
      </c>
      <c r="R357" s="664" t="s">
        <v>1109</v>
      </c>
      <c r="S357" s="671" t="s">
        <v>65</v>
      </c>
      <c r="T357" s="664" t="s">
        <v>1239</v>
      </c>
    </row>
    <row r="358" spans="2:20">
      <c r="B358" s="664" t="s">
        <v>707</v>
      </c>
      <c r="C358" s="664" t="s">
        <v>696</v>
      </c>
      <c r="D358" s="665">
        <v>50</v>
      </c>
      <c r="E358" s="665">
        <v>55</v>
      </c>
      <c r="F358" s="665">
        <v>0</v>
      </c>
      <c r="G358" s="665">
        <v>0</v>
      </c>
      <c r="H358" s="664" t="s">
        <v>1147</v>
      </c>
      <c r="I358" s="664" t="s">
        <v>1148</v>
      </c>
      <c r="J358" s="664" t="s">
        <v>704</v>
      </c>
      <c r="K358" s="664" t="s">
        <v>1145</v>
      </c>
      <c r="L358" s="671" t="s">
        <v>122</v>
      </c>
      <c r="M358" s="672">
        <v>44821</v>
      </c>
      <c r="N358" s="671"/>
      <c r="O358" s="665">
        <v>1</v>
      </c>
      <c r="P358" s="664" t="s">
        <v>70</v>
      </c>
      <c r="Q358" s="664" t="s">
        <v>1108</v>
      </c>
      <c r="R358" s="664" t="s">
        <v>1109</v>
      </c>
      <c r="S358" s="671" t="s">
        <v>65</v>
      </c>
      <c r="T358" s="671"/>
    </row>
    <row r="359" spans="2:20">
      <c r="B359" s="664" t="s">
        <v>707</v>
      </c>
      <c r="C359" s="664" t="s">
        <v>696</v>
      </c>
      <c r="D359" s="665">
        <v>75</v>
      </c>
      <c r="E359" s="665">
        <v>80</v>
      </c>
      <c r="F359" s="665">
        <v>0</v>
      </c>
      <c r="G359" s="665">
        <v>0</v>
      </c>
      <c r="H359" s="664" t="s">
        <v>1147</v>
      </c>
      <c r="I359" s="664" t="s">
        <v>1148</v>
      </c>
      <c r="J359" s="664" t="s">
        <v>704</v>
      </c>
      <c r="K359" s="664" t="s">
        <v>1145</v>
      </c>
      <c r="L359" s="671" t="s">
        <v>122</v>
      </c>
      <c r="M359" s="672">
        <v>44821</v>
      </c>
      <c r="N359" s="671"/>
      <c r="O359" s="665">
        <v>1</v>
      </c>
      <c r="P359" s="664" t="s">
        <v>67</v>
      </c>
      <c r="Q359" s="664" t="s">
        <v>1108</v>
      </c>
      <c r="R359" s="664" t="s">
        <v>1109</v>
      </c>
      <c r="S359" s="671" t="s">
        <v>65</v>
      </c>
      <c r="T359" s="671"/>
    </row>
    <row r="360" spans="2:20">
      <c r="B360" s="664" t="s">
        <v>707</v>
      </c>
      <c r="C360" s="664" t="s">
        <v>696</v>
      </c>
      <c r="D360" s="665">
        <v>35</v>
      </c>
      <c r="E360" s="665">
        <v>40</v>
      </c>
      <c r="F360" s="665">
        <v>0</v>
      </c>
      <c r="G360" s="665">
        <v>0</v>
      </c>
      <c r="H360" s="664" t="s">
        <v>1147</v>
      </c>
      <c r="I360" s="664" t="s">
        <v>1148</v>
      </c>
      <c r="J360" s="664" t="s">
        <v>704</v>
      </c>
      <c r="K360" s="664" t="s">
        <v>1145</v>
      </c>
      <c r="L360" s="671" t="s">
        <v>106</v>
      </c>
      <c r="M360" s="672">
        <v>44821</v>
      </c>
      <c r="N360" s="671"/>
      <c r="O360" s="665">
        <v>1</v>
      </c>
      <c r="P360" s="664" t="s">
        <v>67</v>
      </c>
      <c r="Q360" s="664" t="s">
        <v>1108</v>
      </c>
      <c r="R360" s="664" t="s">
        <v>1109</v>
      </c>
      <c r="S360" s="671" t="s">
        <v>65</v>
      </c>
      <c r="T360" s="671"/>
    </row>
    <row r="361" spans="2:20">
      <c r="B361" s="664" t="s">
        <v>707</v>
      </c>
      <c r="C361" s="664" t="s">
        <v>696</v>
      </c>
      <c r="D361" s="665">
        <v>10</v>
      </c>
      <c r="E361" s="665">
        <v>15</v>
      </c>
      <c r="F361" s="665">
        <v>0</v>
      </c>
      <c r="G361" s="665">
        <v>0</v>
      </c>
      <c r="H361" s="664" t="s">
        <v>1147</v>
      </c>
      <c r="I361" s="664" t="s">
        <v>1148</v>
      </c>
      <c r="J361" s="664" t="s">
        <v>704</v>
      </c>
      <c r="K361" s="664" t="s">
        <v>1145</v>
      </c>
      <c r="L361" s="671" t="s">
        <v>106</v>
      </c>
      <c r="M361" s="672">
        <v>44821</v>
      </c>
      <c r="N361" s="671"/>
      <c r="O361" s="665">
        <v>1</v>
      </c>
      <c r="P361" s="664" t="s">
        <v>70</v>
      </c>
      <c r="Q361" s="664" t="s">
        <v>1108</v>
      </c>
      <c r="R361" s="664" t="s">
        <v>1109</v>
      </c>
      <c r="S361" s="671" t="s">
        <v>65</v>
      </c>
      <c r="T361" s="671"/>
    </row>
    <row r="362" spans="2:20">
      <c r="B362" s="664" t="s">
        <v>713</v>
      </c>
      <c r="C362" s="664" t="s">
        <v>696</v>
      </c>
      <c r="D362" s="665">
        <v>10</v>
      </c>
      <c r="E362" s="665">
        <v>15</v>
      </c>
      <c r="F362" s="665">
        <v>0</v>
      </c>
      <c r="G362" s="665">
        <v>0</v>
      </c>
      <c r="H362" s="664" t="s">
        <v>1147</v>
      </c>
      <c r="I362" s="664" t="s">
        <v>1148</v>
      </c>
      <c r="J362" s="664" t="s">
        <v>704</v>
      </c>
      <c r="K362" s="664" t="s">
        <v>1145</v>
      </c>
      <c r="L362" s="671" t="s">
        <v>106</v>
      </c>
      <c r="M362" s="672">
        <v>44821</v>
      </c>
      <c r="N362" s="671"/>
      <c r="O362" s="665">
        <v>1</v>
      </c>
      <c r="P362" s="664" t="s">
        <v>70</v>
      </c>
      <c r="Q362" s="664" t="s">
        <v>1108</v>
      </c>
      <c r="R362" s="664" t="s">
        <v>1109</v>
      </c>
      <c r="S362" s="671" t="s">
        <v>65</v>
      </c>
      <c r="T362" s="664" t="s">
        <v>1149</v>
      </c>
    </row>
    <row r="363" spans="2:20">
      <c r="B363" s="664" t="s">
        <v>713</v>
      </c>
      <c r="C363" s="664" t="s">
        <v>696</v>
      </c>
      <c r="D363" s="665">
        <v>75</v>
      </c>
      <c r="E363" s="665">
        <v>80</v>
      </c>
      <c r="F363" s="665">
        <v>0</v>
      </c>
      <c r="G363" s="665">
        <v>0</v>
      </c>
      <c r="H363" s="664" t="s">
        <v>1147</v>
      </c>
      <c r="I363" s="664" t="s">
        <v>1148</v>
      </c>
      <c r="J363" s="664" t="s">
        <v>704</v>
      </c>
      <c r="K363" s="664" t="s">
        <v>1145</v>
      </c>
      <c r="L363" s="671" t="s">
        <v>122</v>
      </c>
      <c r="M363" s="672">
        <v>44821</v>
      </c>
      <c r="N363" s="671"/>
      <c r="O363" s="665">
        <v>1</v>
      </c>
      <c r="P363" s="664" t="s">
        <v>67</v>
      </c>
      <c r="Q363" s="664" t="s">
        <v>1108</v>
      </c>
      <c r="R363" s="664" t="s">
        <v>1109</v>
      </c>
      <c r="S363" s="671" t="s">
        <v>65</v>
      </c>
      <c r="T363" s="664" t="s">
        <v>1199</v>
      </c>
    </row>
    <row r="364" spans="2:20">
      <c r="B364" s="664" t="s">
        <v>713</v>
      </c>
      <c r="C364" s="664" t="s">
        <v>696</v>
      </c>
      <c r="D364" s="665">
        <v>35</v>
      </c>
      <c r="E364" s="665">
        <v>40</v>
      </c>
      <c r="F364" s="665">
        <v>0</v>
      </c>
      <c r="G364" s="665">
        <v>0</v>
      </c>
      <c r="H364" s="664" t="s">
        <v>1147</v>
      </c>
      <c r="I364" s="664" t="s">
        <v>1148</v>
      </c>
      <c r="J364" s="664" t="s">
        <v>704</v>
      </c>
      <c r="K364" s="664" t="s">
        <v>1145</v>
      </c>
      <c r="L364" s="671" t="s">
        <v>106</v>
      </c>
      <c r="M364" s="672">
        <v>44821</v>
      </c>
      <c r="N364" s="671"/>
      <c r="O364" s="665">
        <v>1</v>
      </c>
      <c r="P364" s="664" t="s">
        <v>67</v>
      </c>
      <c r="Q364" s="664" t="s">
        <v>1108</v>
      </c>
      <c r="R364" s="664" t="s">
        <v>1109</v>
      </c>
      <c r="S364" s="671" t="s">
        <v>65</v>
      </c>
      <c r="T364" s="664" t="s">
        <v>1199</v>
      </c>
    </row>
    <row r="365" spans="2:20">
      <c r="B365" s="664" t="s">
        <v>713</v>
      </c>
      <c r="C365" s="664" t="s">
        <v>696</v>
      </c>
      <c r="D365" s="665">
        <v>50</v>
      </c>
      <c r="E365" s="665">
        <v>55</v>
      </c>
      <c r="F365" s="665">
        <v>0</v>
      </c>
      <c r="G365" s="665">
        <v>0</v>
      </c>
      <c r="H365" s="664" t="s">
        <v>1147</v>
      </c>
      <c r="I365" s="664" t="s">
        <v>1148</v>
      </c>
      <c r="J365" s="664" t="s">
        <v>704</v>
      </c>
      <c r="K365" s="664" t="s">
        <v>1145</v>
      </c>
      <c r="L365" s="671" t="s">
        <v>122</v>
      </c>
      <c r="M365" s="672">
        <v>44821</v>
      </c>
      <c r="N365" s="671"/>
      <c r="O365" s="665">
        <v>1</v>
      </c>
      <c r="P365" s="664" t="s">
        <v>70</v>
      </c>
      <c r="Q365" s="664" t="s">
        <v>1108</v>
      </c>
      <c r="R365" s="664" t="s">
        <v>1109</v>
      </c>
      <c r="S365" s="671" t="s">
        <v>65</v>
      </c>
      <c r="T365" s="664" t="s">
        <v>1149</v>
      </c>
    </row>
    <row r="366" spans="2:20">
      <c r="B366" s="664" t="s">
        <v>1444</v>
      </c>
      <c r="C366" s="664" t="s">
        <v>756</v>
      </c>
      <c r="D366" s="665">
        <v>-9</v>
      </c>
      <c r="E366" s="665">
        <v>-4</v>
      </c>
      <c r="F366" s="665">
        <v>45</v>
      </c>
      <c r="G366" s="665">
        <v>0</v>
      </c>
      <c r="H366" s="664" t="s">
        <v>1128</v>
      </c>
      <c r="I366" s="664" t="s">
        <v>52</v>
      </c>
      <c r="J366" s="664" t="s">
        <v>1237</v>
      </c>
      <c r="K366" s="664" t="s">
        <v>1145</v>
      </c>
      <c r="L366" s="671" t="s">
        <v>66</v>
      </c>
      <c r="M366" s="672">
        <v>44821</v>
      </c>
      <c r="N366" s="671"/>
      <c r="O366" s="665">
        <v>1</v>
      </c>
      <c r="P366" s="664" t="s">
        <v>90</v>
      </c>
      <c r="Q366" s="664" t="s">
        <v>1108</v>
      </c>
      <c r="R366" s="664" t="s">
        <v>1109</v>
      </c>
      <c r="S366" s="671" t="s">
        <v>207</v>
      </c>
      <c r="T366" s="664" t="s">
        <v>1335</v>
      </c>
    </row>
    <row r="367" spans="2:20">
      <c r="B367" s="664" t="s">
        <v>640</v>
      </c>
      <c r="C367" s="664" t="s">
        <v>640</v>
      </c>
      <c r="D367" s="665">
        <v>-99</v>
      </c>
      <c r="E367" s="665">
        <v>-89</v>
      </c>
      <c r="F367" s="665">
        <v>0</v>
      </c>
      <c r="G367" s="665">
        <v>0</v>
      </c>
      <c r="H367" s="664" t="s">
        <v>1756</v>
      </c>
      <c r="I367" s="664" t="s">
        <v>1118</v>
      </c>
      <c r="J367" s="664" t="s">
        <v>3096</v>
      </c>
      <c r="K367" s="664" t="s">
        <v>618</v>
      </c>
      <c r="L367" s="671" t="s">
        <v>66</v>
      </c>
      <c r="M367" s="672">
        <v>44821</v>
      </c>
      <c r="N367" s="671"/>
      <c r="O367" s="665">
        <v>1</v>
      </c>
      <c r="P367" s="664" t="s">
        <v>491</v>
      </c>
      <c r="Q367" s="664" t="s">
        <v>1108</v>
      </c>
      <c r="R367" s="664" t="s">
        <v>1109</v>
      </c>
      <c r="S367" s="671" t="s">
        <v>65</v>
      </c>
      <c r="T367" s="664" t="s">
        <v>1122</v>
      </c>
    </row>
    <row r="368" spans="2:20">
      <c r="B368" s="664" t="s">
        <v>640</v>
      </c>
      <c r="C368" s="664" t="s">
        <v>640</v>
      </c>
      <c r="D368" s="665">
        <v>-134</v>
      </c>
      <c r="E368" s="665">
        <v>-124</v>
      </c>
      <c r="F368" s="665">
        <v>0</v>
      </c>
      <c r="G368" s="665">
        <v>0</v>
      </c>
      <c r="H368" s="664" t="s">
        <v>1756</v>
      </c>
      <c r="I368" s="664" t="s">
        <v>1118</v>
      </c>
      <c r="J368" s="664" t="s">
        <v>3096</v>
      </c>
      <c r="K368" s="664" t="s">
        <v>618</v>
      </c>
      <c r="L368" s="671" t="s">
        <v>66</v>
      </c>
      <c r="M368" s="672">
        <v>44821</v>
      </c>
      <c r="N368" s="671"/>
      <c r="O368" s="665">
        <v>1</v>
      </c>
      <c r="P368" s="664" t="s">
        <v>70</v>
      </c>
      <c r="Q368" s="664" t="s">
        <v>1108</v>
      </c>
      <c r="R368" s="664" t="s">
        <v>1109</v>
      </c>
      <c r="S368" s="671" t="s">
        <v>65</v>
      </c>
      <c r="T368" s="664" t="s">
        <v>1238</v>
      </c>
    </row>
    <row r="369" spans="2:20">
      <c r="B369" s="664" t="s">
        <v>640</v>
      </c>
      <c r="C369" s="664" t="s">
        <v>640</v>
      </c>
      <c r="D369" s="665">
        <v>-84</v>
      </c>
      <c r="E369" s="665">
        <v>-74</v>
      </c>
      <c r="F369" s="665">
        <v>0</v>
      </c>
      <c r="G369" s="665">
        <v>0</v>
      </c>
      <c r="H369" s="664" t="s">
        <v>1756</v>
      </c>
      <c r="I369" s="664" t="s">
        <v>1118</v>
      </c>
      <c r="J369" s="664" t="s">
        <v>3096</v>
      </c>
      <c r="K369" s="664" t="s">
        <v>618</v>
      </c>
      <c r="L369" s="671" t="s">
        <v>66</v>
      </c>
      <c r="M369" s="672">
        <v>44821</v>
      </c>
      <c r="N369" s="671"/>
      <c r="O369" s="665">
        <v>1</v>
      </c>
      <c r="P369" s="664" t="s">
        <v>263</v>
      </c>
      <c r="Q369" s="664" t="s">
        <v>1108</v>
      </c>
      <c r="R369" s="664" t="s">
        <v>1109</v>
      </c>
      <c r="S369" s="671" t="s">
        <v>65</v>
      </c>
      <c r="T369" s="664" t="s">
        <v>1239</v>
      </c>
    </row>
    <row r="370" spans="2:20">
      <c r="B370" s="664" t="s">
        <v>1445</v>
      </c>
      <c r="C370" s="664" t="s">
        <v>1002</v>
      </c>
      <c r="D370" s="665">
        <v>411</v>
      </c>
      <c r="E370" s="665">
        <v>431</v>
      </c>
      <c r="F370" s="665">
        <v>0</v>
      </c>
      <c r="G370" s="665">
        <v>0</v>
      </c>
      <c r="H370" s="664" t="s">
        <v>1127</v>
      </c>
      <c r="I370" s="664" t="s">
        <v>1128</v>
      </c>
      <c r="J370" s="664" t="s">
        <v>1007</v>
      </c>
      <c r="K370" s="664" t="s">
        <v>1161</v>
      </c>
      <c r="L370" s="671" t="s">
        <v>66</v>
      </c>
      <c r="M370" s="672">
        <v>44818</v>
      </c>
      <c r="N370" s="671"/>
      <c r="O370" s="665">
        <v>2</v>
      </c>
      <c r="P370" s="664" t="s">
        <v>90</v>
      </c>
      <c r="Q370" s="664" t="s">
        <v>1130</v>
      </c>
      <c r="R370" s="671"/>
      <c r="S370" s="671" t="s">
        <v>65</v>
      </c>
      <c r="T370" s="664" t="s">
        <v>1330</v>
      </c>
    </row>
    <row r="371" spans="2:20">
      <c r="B371" s="664" t="s">
        <v>1019</v>
      </c>
      <c r="C371" s="664" t="s">
        <v>1002</v>
      </c>
      <c r="D371" s="665">
        <v>279</v>
      </c>
      <c r="E371" s="665">
        <v>299</v>
      </c>
      <c r="F371" s="665">
        <v>0</v>
      </c>
      <c r="G371" s="665">
        <v>0</v>
      </c>
      <c r="H371" s="664" t="s">
        <v>1127</v>
      </c>
      <c r="I371" s="664" t="s">
        <v>1128</v>
      </c>
      <c r="J371" s="664" t="s">
        <v>1007</v>
      </c>
      <c r="K371" s="664" t="s">
        <v>1129</v>
      </c>
      <c r="L371" s="671" t="s">
        <v>66</v>
      </c>
      <c r="M371" s="672">
        <v>44818</v>
      </c>
      <c r="N371" s="671"/>
      <c r="O371" s="665">
        <v>1</v>
      </c>
      <c r="P371" s="664" t="s">
        <v>90</v>
      </c>
      <c r="Q371" s="664" t="s">
        <v>1130</v>
      </c>
      <c r="R371" s="671"/>
      <c r="S371" s="671" t="s">
        <v>65</v>
      </c>
      <c r="T371" s="664" t="s">
        <v>1446</v>
      </c>
    </row>
    <row r="372" spans="2:20">
      <c r="B372" s="664" t="s">
        <v>1447</v>
      </c>
      <c r="C372" s="664" t="s">
        <v>733</v>
      </c>
      <c r="D372" s="665">
        <v>57</v>
      </c>
      <c r="E372" s="665">
        <v>67</v>
      </c>
      <c r="F372" s="665">
        <v>90</v>
      </c>
      <c r="G372" s="665">
        <v>0</v>
      </c>
      <c r="H372" s="664" t="s">
        <v>1104</v>
      </c>
      <c r="I372" s="664" t="s">
        <v>1105</v>
      </c>
      <c r="J372" s="664" t="s">
        <v>1106</v>
      </c>
      <c r="K372" s="664" t="s">
        <v>1173</v>
      </c>
      <c r="L372" s="671" t="s">
        <v>66</v>
      </c>
      <c r="M372" s="672">
        <v>44821</v>
      </c>
      <c r="N372" s="671"/>
      <c r="O372" s="665">
        <v>1</v>
      </c>
      <c r="P372" s="664" t="s">
        <v>90</v>
      </c>
      <c r="Q372" s="664" t="s">
        <v>1108</v>
      </c>
      <c r="R372" s="664" t="s">
        <v>1109</v>
      </c>
      <c r="S372" s="671" t="s">
        <v>65</v>
      </c>
      <c r="T372" s="671"/>
    </row>
    <row r="373" spans="2:20">
      <c r="B373" s="664" t="s">
        <v>1448</v>
      </c>
      <c r="C373" s="664" t="s">
        <v>733</v>
      </c>
      <c r="D373" s="665">
        <v>57</v>
      </c>
      <c r="E373" s="665">
        <v>67</v>
      </c>
      <c r="F373" s="665">
        <v>90</v>
      </c>
      <c r="G373" s="665">
        <v>0</v>
      </c>
      <c r="H373" s="664" t="s">
        <v>1104</v>
      </c>
      <c r="I373" s="664" t="s">
        <v>1105</v>
      </c>
      <c r="J373" s="664" t="s">
        <v>1106</v>
      </c>
      <c r="K373" s="664" t="s">
        <v>1173</v>
      </c>
      <c r="L373" s="671" t="s">
        <v>66</v>
      </c>
      <c r="M373" s="672">
        <v>44821</v>
      </c>
      <c r="N373" s="671"/>
      <c r="O373" s="665">
        <v>1</v>
      </c>
      <c r="P373" s="664" t="s">
        <v>90</v>
      </c>
      <c r="Q373" s="664" t="s">
        <v>1108</v>
      </c>
      <c r="R373" s="664" t="s">
        <v>1109</v>
      </c>
      <c r="S373" s="671" t="s">
        <v>65</v>
      </c>
      <c r="T373" s="671"/>
    </row>
    <row r="374" spans="2:20">
      <c r="B374" s="664" t="s">
        <v>1449</v>
      </c>
      <c r="C374" s="664" t="s">
        <v>613</v>
      </c>
      <c r="D374" s="665">
        <v>23</v>
      </c>
      <c r="E374" s="665">
        <v>28</v>
      </c>
      <c r="F374" s="665">
        <v>0</v>
      </c>
      <c r="G374" s="665">
        <v>0</v>
      </c>
      <c r="H374" s="664" t="s">
        <v>1127</v>
      </c>
      <c r="I374" s="664" t="s">
        <v>1128</v>
      </c>
      <c r="J374" s="664" t="s">
        <v>615</v>
      </c>
      <c r="K374" s="664" t="s">
        <v>1107</v>
      </c>
      <c r="L374" s="671" t="s">
        <v>66</v>
      </c>
      <c r="M374" s="672">
        <v>44821</v>
      </c>
      <c r="N374" s="671"/>
      <c r="O374" s="665">
        <v>1</v>
      </c>
      <c r="P374" s="664" t="s">
        <v>90</v>
      </c>
      <c r="Q374" s="664" t="s">
        <v>1108</v>
      </c>
      <c r="R374" s="664" t="s">
        <v>1109</v>
      </c>
      <c r="S374" s="671" t="s">
        <v>65</v>
      </c>
      <c r="T374" s="671"/>
    </row>
    <row r="375" spans="2:20">
      <c r="B375" s="664" t="s">
        <v>1450</v>
      </c>
      <c r="C375" s="664" t="s">
        <v>640</v>
      </c>
      <c r="D375" s="665">
        <v>-14</v>
      </c>
      <c r="E375" s="665">
        <v>-4</v>
      </c>
      <c r="F375" s="665">
        <v>0</v>
      </c>
      <c r="G375" s="665">
        <v>0</v>
      </c>
      <c r="H375" s="664" t="s">
        <v>1756</v>
      </c>
      <c r="I375" s="664" t="s">
        <v>1118</v>
      </c>
      <c r="J375" s="664" t="s">
        <v>3096</v>
      </c>
      <c r="K375" s="664" t="s">
        <v>1173</v>
      </c>
      <c r="L375" s="671" t="s">
        <v>66</v>
      </c>
      <c r="M375" s="672">
        <v>44821</v>
      </c>
      <c r="N375" s="671"/>
      <c r="O375" s="665">
        <v>1</v>
      </c>
      <c r="P375" s="664" t="s">
        <v>90</v>
      </c>
      <c r="Q375" s="664" t="s">
        <v>1108</v>
      </c>
      <c r="R375" s="664" t="s">
        <v>1109</v>
      </c>
      <c r="S375" s="671" t="s">
        <v>65</v>
      </c>
      <c r="T375" s="671"/>
    </row>
    <row r="376" spans="2:20">
      <c r="B376" s="664" t="s">
        <v>1451</v>
      </c>
      <c r="C376" s="664" t="s">
        <v>184</v>
      </c>
      <c r="D376" s="665">
        <v>205</v>
      </c>
      <c r="E376" s="665">
        <v>615</v>
      </c>
      <c r="F376" s="665">
        <v>0</v>
      </c>
      <c r="G376" s="665">
        <v>0</v>
      </c>
      <c r="H376" s="664" t="s">
        <v>1124</v>
      </c>
      <c r="I376" s="664" t="s">
        <v>1114</v>
      </c>
      <c r="J376" s="664" t="s">
        <v>167</v>
      </c>
      <c r="K376" s="664" t="s">
        <v>1161</v>
      </c>
      <c r="L376" s="671" t="s">
        <v>66</v>
      </c>
      <c r="M376" s="672">
        <v>44758</v>
      </c>
      <c r="N376" s="671"/>
      <c r="O376" s="665">
        <v>1</v>
      </c>
      <c r="P376" s="664" t="s">
        <v>90</v>
      </c>
      <c r="Q376" s="664" t="s">
        <v>1130</v>
      </c>
      <c r="R376" s="671"/>
      <c r="S376" s="671" t="s">
        <v>65</v>
      </c>
      <c r="T376" s="671"/>
    </row>
    <row r="377" spans="2:20">
      <c r="B377" s="664" t="s">
        <v>844</v>
      </c>
      <c r="C377" s="664" t="s">
        <v>830</v>
      </c>
      <c r="D377" s="665">
        <v>76</v>
      </c>
      <c r="E377" s="665">
        <v>81</v>
      </c>
      <c r="F377" s="665">
        <v>0</v>
      </c>
      <c r="G377" s="665">
        <v>0</v>
      </c>
      <c r="H377" s="664" t="s">
        <v>1117</v>
      </c>
      <c r="I377" s="664" t="s">
        <v>1118</v>
      </c>
      <c r="J377" s="664" t="s">
        <v>1119</v>
      </c>
      <c r="K377" s="664" t="s">
        <v>1153</v>
      </c>
      <c r="L377" s="671" t="s">
        <v>66</v>
      </c>
      <c r="M377" s="672">
        <v>44821</v>
      </c>
      <c r="N377" s="671"/>
      <c r="O377" s="665">
        <v>1</v>
      </c>
      <c r="P377" s="664" t="s">
        <v>1121</v>
      </c>
      <c r="Q377" s="664" t="s">
        <v>1108</v>
      </c>
      <c r="R377" s="664" t="s">
        <v>1109</v>
      </c>
      <c r="S377" s="671" t="s">
        <v>65</v>
      </c>
      <c r="T377" s="664" t="s">
        <v>1122</v>
      </c>
    </row>
    <row r="378" spans="2:20">
      <c r="B378" s="664" t="s">
        <v>844</v>
      </c>
      <c r="C378" s="664" t="s">
        <v>830</v>
      </c>
      <c r="D378" s="665">
        <v>81</v>
      </c>
      <c r="E378" s="665">
        <v>86</v>
      </c>
      <c r="F378" s="665">
        <v>0</v>
      </c>
      <c r="G378" s="665">
        <v>0</v>
      </c>
      <c r="H378" s="664" t="s">
        <v>1117</v>
      </c>
      <c r="I378" s="664" t="s">
        <v>1118</v>
      </c>
      <c r="J378" s="664" t="s">
        <v>1119</v>
      </c>
      <c r="K378" s="664" t="s">
        <v>1153</v>
      </c>
      <c r="L378" s="671" t="s">
        <v>66</v>
      </c>
      <c r="M378" s="672">
        <v>44821</v>
      </c>
      <c r="N378" s="671"/>
      <c r="O378" s="665">
        <v>1</v>
      </c>
      <c r="P378" s="664" t="s">
        <v>263</v>
      </c>
      <c r="Q378" s="664" t="s">
        <v>1108</v>
      </c>
      <c r="R378" s="664" t="s">
        <v>1109</v>
      </c>
      <c r="S378" s="671" t="s">
        <v>65</v>
      </c>
      <c r="T378" s="664" t="s">
        <v>1123</v>
      </c>
    </row>
    <row r="379" spans="2:20">
      <c r="B379" s="664" t="s">
        <v>844</v>
      </c>
      <c r="C379" s="664" t="s">
        <v>831</v>
      </c>
      <c r="D379" s="665">
        <v>76</v>
      </c>
      <c r="E379" s="665">
        <v>81</v>
      </c>
      <c r="F379" s="665">
        <v>0</v>
      </c>
      <c r="G379" s="665">
        <v>0</v>
      </c>
      <c r="H379" s="664" t="s">
        <v>1124</v>
      </c>
      <c r="I379" s="664" t="s">
        <v>1114</v>
      </c>
      <c r="J379" s="664" t="s">
        <v>313</v>
      </c>
      <c r="K379" s="664" t="s">
        <v>846</v>
      </c>
      <c r="L379" s="671" t="s">
        <v>66</v>
      </c>
      <c r="M379" s="672">
        <v>44821</v>
      </c>
      <c r="N379" s="671"/>
      <c r="O379" s="665">
        <v>1</v>
      </c>
      <c r="P379" s="664" t="s">
        <v>1121</v>
      </c>
      <c r="Q379" s="664" t="s">
        <v>1108</v>
      </c>
      <c r="R379" s="664" t="s">
        <v>1109</v>
      </c>
      <c r="S379" s="671" t="s">
        <v>65</v>
      </c>
      <c r="T379" s="664" t="s">
        <v>1122</v>
      </c>
    </row>
    <row r="380" spans="2:20">
      <c r="B380" s="664" t="s">
        <v>844</v>
      </c>
      <c r="C380" s="664" t="s">
        <v>831</v>
      </c>
      <c r="D380" s="665">
        <v>81</v>
      </c>
      <c r="E380" s="665">
        <v>86</v>
      </c>
      <c r="F380" s="665">
        <v>0</v>
      </c>
      <c r="G380" s="665">
        <v>0</v>
      </c>
      <c r="H380" s="664" t="s">
        <v>1124</v>
      </c>
      <c r="I380" s="664" t="s">
        <v>1114</v>
      </c>
      <c r="J380" s="664" t="s">
        <v>313</v>
      </c>
      <c r="K380" s="664" t="s">
        <v>1277</v>
      </c>
      <c r="L380" s="671" t="s">
        <v>66</v>
      </c>
      <c r="M380" s="672">
        <v>44821</v>
      </c>
      <c r="N380" s="671"/>
      <c r="O380" s="665">
        <v>1</v>
      </c>
      <c r="P380" s="664" t="s">
        <v>263</v>
      </c>
      <c r="Q380" s="664" t="s">
        <v>1108</v>
      </c>
      <c r="R380" s="664" t="s">
        <v>1109</v>
      </c>
      <c r="S380" s="671" t="s">
        <v>65</v>
      </c>
      <c r="T380" s="664" t="s">
        <v>1123</v>
      </c>
    </row>
    <row r="381" spans="2:20">
      <c r="B381" s="664" t="s">
        <v>1452</v>
      </c>
      <c r="C381" s="664" t="s">
        <v>830</v>
      </c>
      <c r="D381" s="665">
        <v>-24</v>
      </c>
      <c r="E381" s="665">
        <v>-19</v>
      </c>
      <c r="F381" s="665">
        <v>70</v>
      </c>
      <c r="G381" s="665">
        <v>0</v>
      </c>
      <c r="H381" s="664" t="s">
        <v>1117</v>
      </c>
      <c r="I381" s="664" t="s">
        <v>1118</v>
      </c>
      <c r="J381" s="664" t="s">
        <v>1119</v>
      </c>
      <c r="K381" s="664" t="s">
        <v>1153</v>
      </c>
      <c r="L381" s="671" t="s">
        <v>66</v>
      </c>
      <c r="M381" s="672">
        <v>44821</v>
      </c>
      <c r="N381" s="671"/>
      <c r="O381" s="665">
        <v>1</v>
      </c>
      <c r="P381" s="664" t="s">
        <v>90</v>
      </c>
      <c r="Q381" s="664" t="s">
        <v>1108</v>
      </c>
      <c r="R381" s="664" t="s">
        <v>1109</v>
      </c>
      <c r="S381" s="671" t="s">
        <v>207</v>
      </c>
      <c r="T381" s="664" t="s">
        <v>1217</v>
      </c>
    </row>
    <row r="382" spans="2:20">
      <c r="B382" s="664" t="s">
        <v>1452</v>
      </c>
      <c r="C382" s="664" t="s">
        <v>831</v>
      </c>
      <c r="D382" s="665">
        <v>-24</v>
      </c>
      <c r="E382" s="665">
        <v>-19</v>
      </c>
      <c r="F382" s="665">
        <v>70</v>
      </c>
      <c r="G382" s="665">
        <v>0</v>
      </c>
      <c r="H382" s="664" t="s">
        <v>1124</v>
      </c>
      <c r="I382" s="664" t="s">
        <v>1114</v>
      </c>
      <c r="J382" s="664" t="s">
        <v>313</v>
      </c>
      <c r="K382" s="664" t="s">
        <v>846</v>
      </c>
      <c r="L382" s="671" t="s">
        <v>66</v>
      </c>
      <c r="M382" s="672">
        <v>44821</v>
      </c>
      <c r="N382" s="671"/>
      <c r="O382" s="665">
        <v>1</v>
      </c>
      <c r="P382" s="664" t="s">
        <v>90</v>
      </c>
      <c r="Q382" s="664" t="s">
        <v>1108</v>
      </c>
      <c r="R382" s="664" t="s">
        <v>1109</v>
      </c>
      <c r="S382" s="671" t="s">
        <v>207</v>
      </c>
      <c r="T382" s="664" t="s">
        <v>1217</v>
      </c>
    </row>
    <row r="383" spans="2:20">
      <c r="B383" s="664" t="s">
        <v>1453</v>
      </c>
      <c r="C383" s="664" t="s">
        <v>733</v>
      </c>
      <c r="D383" s="665">
        <v>57</v>
      </c>
      <c r="E383" s="665">
        <v>67</v>
      </c>
      <c r="F383" s="665">
        <v>90</v>
      </c>
      <c r="G383" s="665">
        <v>0</v>
      </c>
      <c r="H383" s="664" t="s">
        <v>1104</v>
      </c>
      <c r="I383" s="664" t="s">
        <v>1105</v>
      </c>
      <c r="J383" s="664" t="s">
        <v>1106</v>
      </c>
      <c r="K383" s="664" t="s">
        <v>1107</v>
      </c>
      <c r="L383" s="671" t="s">
        <v>66</v>
      </c>
      <c r="M383" s="672">
        <v>44821</v>
      </c>
      <c r="N383" s="671"/>
      <c r="O383" s="665">
        <v>1</v>
      </c>
      <c r="P383" s="664" t="s">
        <v>90</v>
      </c>
      <c r="Q383" s="664" t="s">
        <v>1108</v>
      </c>
      <c r="R383" s="664" t="s">
        <v>1109</v>
      </c>
      <c r="S383" s="671" t="s">
        <v>65</v>
      </c>
      <c r="T383" s="664" t="s">
        <v>1270</v>
      </c>
    </row>
    <row r="384" spans="2:20">
      <c r="B384" s="664" t="s">
        <v>1454</v>
      </c>
      <c r="C384" s="664" t="s">
        <v>640</v>
      </c>
      <c r="D384" s="665">
        <v>6</v>
      </c>
      <c r="E384" s="665">
        <v>16</v>
      </c>
      <c r="F384" s="665">
        <v>0</v>
      </c>
      <c r="G384" s="665">
        <v>0</v>
      </c>
      <c r="H384" s="664" t="s">
        <v>1756</v>
      </c>
      <c r="I384" s="664" t="s">
        <v>1118</v>
      </c>
      <c r="J384" s="664" t="s">
        <v>3096</v>
      </c>
      <c r="K384" s="664" t="s">
        <v>1155</v>
      </c>
      <c r="L384" s="671" t="s">
        <v>66</v>
      </c>
      <c r="M384" s="672">
        <v>44821</v>
      </c>
      <c r="N384" s="671"/>
      <c r="O384" s="665">
        <v>1</v>
      </c>
      <c r="P384" s="664" t="s">
        <v>90</v>
      </c>
      <c r="Q384" s="664" t="s">
        <v>1108</v>
      </c>
      <c r="R384" s="664" t="s">
        <v>1109</v>
      </c>
      <c r="S384" s="671" t="s">
        <v>65</v>
      </c>
      <c r="T384" s="671"/>
    </row>
    <row r="385" spans="2:20">
      <c r="B385" s="664" t="s">
        <v>904</v>
      </c>
      <c r="C385" s="664" t="s">
        <v>904</v>
      </c>
      <c r="D385" s="665">
        <v>95</v>
      </c>
      <c r="E385" s="665">
        <v>100</v>
      </c>
      <c r="F385" s="665">
        <v>0</v>
      </c>
      <c r="G385" s="665">
        <v>0</v>
      </c>
      <c r="H385" s="664" t="s">
        <v>1127</v>
      </c>
      <c r="I385" s="664" t="s">
        <v>1128</v>
      </c>
      <c r="J385" s="664" t="s">
        <v>3083</v>
      </c>
      <c r="K385" s="664" t="s">
        <v>908</v>
      </c>
      <c r="L385" s="671" t="s">
        <v>66</v>
      </c>
      <c r="M385" s="672">
        <v>44821</v>
      </c>
      <c r="N385" s="671"/>
      <c r="O385" s="665">
        <v>1</v>
      </c>
      <c r="P385" s="664" t="s">
        <v>263</v>
      </c>
      <c r="Q385" s="664" t="s">
        <v>1108</v>
      </c>
      <c r="R385" s="664" t="s">
        <v>1109</v>
      </c>
      <c r="S385" s="671" t="s">
        <v>65</v>
      </c>
      <c r="T385" s="664" t="s">
        <v>1113</v>
      </c>
    </row>
    <row r="386" spans="2:20">
      <c r="B386" s="664" t="s">
        <v>904</v>
      </c>
      <c r="C386" s="664" t="s">
        <v>904</v>
      </c>
      <c r="D386" s="665">
        <v>75</v>
      </c>
      <c r="E386" s="665">
        <v>80</v>
      </c>
      <c r="F386" s="665">
        <v>0</v>
      </c>
      <c r="G386" s="665">
        <v>0</v>
      </c>
      <c r="H386" s="664" t="s">
        <v>1127</v>
      </c>
      <c r="I386" s="664" t="s">
        <v>1128</v>
      </c>
      <c r="J386" s="664" t="s">
        <v>3083</v>
      </c>
      <c r="K386" s="664" t="s">
        <v>908</v>
      </c>
      <c r="L386" s="671" t="s">
        <v>66</v>
      </c>
      <c r="M386" s="672">
        <v>44821</v>
      </c>
      <c r="N386" s="671"/>
      <c r="O386" s="665">
        <v>1</v>
      </c>
      <c r="P386" s="664" t="s">
        <v>70</v>
      </c>
      <c r="Q386" s="664" t="s">
        <v>1108</v>
      </c>
      <c r="R386" s="664" t="s">
        <v>1109</v>
      </c>
      <c r="S386" s="671" t="s">
        <v>65</v>
      </c>
      <c r="T386" s="664" t="s">
        <v>1113</v>
      </c>
    </row>
    <row r="387" spans="2:20">
      <c r="B387" s="664" t="s">
        <v>904</v>
      </c>
      <c r="C387" s="664" t="s">
        <v>904</v>
      </c>
      <c r="D387" s="665">
        <v>85</v>
      </c>
      <c r="E387" s="665">
        <v>90</v>
      </c>
      <c r="F387" s="665">
        <v>0</v>
      </c>
      <c r="G387" s="665">
        <v>0</v>
      </c>
      <c r="H387" s="664" t="s">
        <v>1127</v>
      </c>
      <c r="I387" s="664" t="s">
        <v>1128</v>
      </c>
      <c r="J387" s="664" t="s">
        <v>3083</v>
      </c>
      <c r="K387" s="664" t="s">
        <v>908</v>
      </c>
      <c r="L387" s="671" t="s">
        <v>66</v>
      </c>
      <c r="M387" s="672">
        <v>44821</v>
      </c>
      <c r="N387" s="671"/>
      <c r="O387" s="665">
        <v>1</v>
      </c>
      <c r="P387" s="664" t="s">
        <v>491</v>
      </c>
      <c r="Q387" s="664" t="s">
        <v>1108</v>
      </c>
      <c r="R387" s="664" t="s">
        <v>1109</v>
      </c>
      <c r="S387" s="671" t="s">
        <v>65</v>
      </c>
      <c r="T387" s="664" t="s">
        <v>1113</v>
      </c>
    </row>
    <row r="388" spans="2:20">
      <c r="B388" s="664" t="s">
        <v>1455</v>
      </c>
      <c r="C388" s="664" t="s">
        <v>624</v>
      </c>
      <c r="D388" s="665">
        <v>270</v>
      </c>
      <c r="E388" s="665">
        <v>280</v>
      </c>
      <c r="F388" s="665">
        <v>0</v>
      </c>
      <c r="G388" s="665">
        <v>0</v>
      </c>
      <c r="H388" s="664" t="s">
        <v>1207</v>
      </c>
      <c r="I388" s="664" t="s">
        <v>43</v>
      </c>
      <c r="J388" s="664" t="s">
        <v>313</v>
      </c>
      <c r="K388" s="664" t="s">
        <v>1182</v>
      </c>
      <c r="L388" s="671" t="s">
        <v>66</v>
      </c>
      <c r="M388" s="672">
        <v>44821</v>
      </c>
      <c r="N388" s="671"/>
      <c r="O388" s="665">
        <v>1</v>
      </c>
      <c r="P388" s="664" t="s">
        <v>90</v>
      </c>
      <c r="Q388" s="664" t="s">
        <v>1108</v>
      </c>
      <c r="R388" s="664" t="s">
        <v>1136</v>
      </c>
      <c r="S388" s="671" t="s">
        <v>65</v>
      </c>
      <c r="T388" s="671"/>
    </row>
    <row r="389" spans="2:20">
      <c r="B389" s="664" t="s">
        <v>1456</v>
      </c>
      <c r="C389" s="664" t="s">
        <v>610</v>
      </c>
      <c r="D389" s="665">
        <v>42</v>
      </c>
      <c r="E389" s="665">
        <v>47</v>
      </c>
      <c r="F389" s="665">
        <v>0</v>
      </c>
      <c r="G389" s="665">
        <v>0</v>
      </c>
      <c r="H389" s="664" t="s">
        <v>1124</v>
      </c>
      <c r="I389" s="664" t="s">
        <v>1114</v>
      </c>
      <c r="J389" s="664" t="s">
        <v>617</v>
      </c>
      <c r="K389" s="664" t="s">
        <v>1185</v>
      </c>
      <c r="L389" s="671" t="s">
        <v>66</v>
      </c>
      <c r="M389" s="672">
        <v>44821</v>
      </c>
      <c r="N389" s="671"/>
      <c r="O389" s="665">
        <v>1</v>
      </c>
      <c r="P389" s="664" t="s">
        <v>90</v>
      </c>
      <c r="Q389" s="664" t="s">
        <v>1108</v>
      </c>
      <c r="R389" s="664" t="s">
        <v>1109</v>
      </c>
      <c r="S389" s="671" t="s">
        <v>65</v>
      </c>
      <c r="T389" s="671"/>
    </row>
    <row r="390" spans="2:20">
      <c r="B390" s="664" t="s">
        <v>1457</v>
      </c>
      <c r="C390" s="664" t="s">
        <v>830</v>
      </c>
      <c r="D390" s="665">
        <v>11</v>
      </c>
      <c r="E390" s="665">
        <v>16</v>
      </c>
      <c r="F390" s="665">
        <v>70</v>
      </c>
      <c r="G390" s="665">
        <v>0</v>
      </c>
      <c r="H390" s="664" t="s">
        <v>1117</v>
      </c>
      <c r="I390" s="664" t="s">
        <v>1118</v>
      </c>
      <c r="J390" s="664" t="s">
        <v>1119</v>
      </c>
      <c r="K390" s="664" t="s">
        <v>1153</v>
      </c>
      <c r="L390" s="671" t="s">
        <v>66</v>
      </c>
      <c r="M390" s="672">
        <v>44821</v>
      </c>
      <c r="N390" s="671"/>
      <c r="O390" s="665">
        <v>1</v>
      </c>
      <c r="P390" s="664" t="s">
        <v>90</v>
      </c>
      <c r="Q390" s="664" t="s">
        <v>1108</v>
      </c>
      <c r="R390" s="664" t="s">
        <v>1109</v>
      </c>
      <c r="S390" s="671" t="s">
        <v>207</v>
      </c>
      <c r="T390" s="664" t="s">
        <v>1403</v>
      </c>
    </row>
    <row r="391" spans="2:20">
      <c r="B391" s="664" t="s">
        <v>1457</v>
      </c>
      <c r="C391" s="664" t="s">
        <v>831</v>
      </c>
      <c r="D391" s="665">
        <v>11</v>
      </c>
      <c r="E391" s="665">
        <v>16</v>
      </c>
      <c r="F391" s="665">
        <v>70</v>
      </c>
      <c r="G391" s="665">
        <v>0</v>
      </c>
      <c r="H391" s="664" t="s">
        <v>1124</v>
      </c>
      <c r="I391" s="664" t="s">
        <v>1114</v>
      </c>
      <c r="J391" s="664" t="s">
        <v>313</v>
      </c>
      <c r="K391" s="664" t="s">
        <v>846</v>
      </c>
      <c r="L391" s="671" t="s">
        <v>66</v>
      </c>
      <c r="M391" s="672">
        <v>44821</v>
      </c>
      <c r="N391" s="671"/>
      <c r="O391" s="665">
        <v>1</v>
      </c>
      <c r="P391" s="664" t="s">
        <v>90</v>
      </c>
      <c r="Q391" s="664" t="s">
        <v>1108</v>
      </c>
      <c r="R391" s="664" t="s">
        <v>1109</v>
      </c>
      <c r="S391" s="671" t="s">
        <v>207</v>
      </c>
      <c r="T391" s="664" t="s">
        <v>1403</v>
      </c>
    </row>
    <row r="392" spans="2:20">
      <c r="B392" s="664" t="s">
        <v>769</v>
      </c>
      <c r="C392" s="664" t="s">
        <v>756</v>
      </c>
      <c r="D392" s="665">
        <v>-31</v>
      </c>
      <c r="E392" s="665">
        <v>-26</v>
      </c>
      <c r="F392" s="665">
        <v>45</v>
      </c>
      <c r="G392" s="665">
        <v>0</v>
      </c>
      <c r="H392" s="664" t="s">
        <v>1128</v>
      </c>
      <c r="I392" s="664" t="s">
        <v>52</v>
      </c>
      <c r="J392" s="664" t="s">
        <v>1237</v>
      </c>
      <c r="K392" s="664" t="s">
        <v>1215</v>
      </c>
      <c r="L392" s="671" t="s">
        <v>66</v>
      </c>
      <c r="M392" s="672">
        <v>44821</v>
      </c>
      <c r="N392" s="671"/>
      <c r="O392" s="665">
        <v>1</v>
      </c>
      <c r="P392" s="664" t="s">
        <v>90</v>
      </c>
      <c r="Q392" s="664" t="s">
        <v>1108</v>
      </c>
      <c r="R392" s="664" t="s">
        <v>1109</v>
      </c>
      <c r="S392" s="671" t="s">
        <v>65</v>
      </c>
      <c r="T392" s="664" t="s">
        <v>1272</v>
      </c>
    </row>
    <row r="393" spans="2:20">
      <c r="B393" s="664" t="s">
        <v>1458</v>
      </c>
      <c r="C393" s="664" t="s">
        <v>882</v>
      </c>
      <c r="D393" s="665">
        <v>80</v>
      </c>
      <c r="E393" s="665">
        <v>85</v>
      </c>
      <c r="F393" s="665">
        <v>0</v>
      </c>
      <c r="G393" s="665">
        <v>0</v>
      </c>
      <c r="H393" s="664" t="s">
        <v>1124</v>
      </c>
      <c r="I393" s="664" t="s">
        <v>1114</v>
      </c>
      <c r="J393" s="664" t="s">
        <v>313</v>
      </c>
      <c r="K393" s="664" t="s">
        <v>1145</v>
      </c>
      <c r="L393" s="671" t="s">
        <v>66</v>
      </c>
      <c r="M393" s="672">
        <v>44821</v>
      </c>
      <c r="N393" s="671"/>
      <c r="O393" s="665">
        <v>1</v>
      </c>
      <c r="P393" s="664" t="s">
        <v>90</v>
      </c>
      <c r="Q393" s="664" t="s">
        <v>1108</v>
      </c>
      <c r="R393" s="664" t="s">
        <v>1109</v>
      </c>
      <c r="S393" s="671" t="s">
        <v>65</v>
      </c>
      <c r="T393" s="671"/>
    </row>
    <row r="394" spans="2:20">
      <c r="B394" s="664" t="s">
        <v>1459</v>
      </c>
      <c r="C394" s="664" t="s">
        <v>640</v>
      </c>
      <c r="D394" s="665">
        <v>16</v>
      </c>
      <c r="E394" s="665">
        <v>26</v>
      </c>
      <c r="F394" s="665">
        <v>0</v>
      </c>
      <c r="G394" s="665">
        <v>0</v>
      </c>
      <c r="H394" s="664" t="s">
        <v>1756</v>
      </c>
      <c r="I394" s="664" t="s">
        <v>1118</v>
      </c>
      <c r="J394" s="664" t="s">
        <v>3096</v>
      </c>
      <c r="K394" s="664" t="s">
        <v>1155</v>
      </c>
      <c r="L394" s="671" t="s">
        <v>66</v>
      </c>
      <c r="M394" s="672">
        <v>44821</v>
      </c>
      <c r="N394" s="671"/>
      <c r="O394" s="665">
        <v>1</v>
      </c>
      <c r="P394" s="664" t="s">
        <v>90</v>
      </c>
      <c r="Q394" s="664" t="s">
        <v>1108</v>
      </c>
      <c r="R394" s="664" t="s">
        <v>1109</v>
      </c>
      <c r="S394" s="671" t="s">
        <v>65</v>
      </c>
      <c r="T394" s="671"/>
    </row>
    <row r="395" spans="2:20">
      <c r="B395" s="664" t="s">
        <v>1460</v>
      </c>
      <c r="C395" s="664" t="s">
        <v>990</v>
      </c>
      <c r="D395" s="665">
        <v>154</v>
      </c>
      <c r="E395" s="665">
        <v>184</v>
      </c>
      <c r="F395" s="665">
        <v>20</v>
      </c>
      <c r="G395" s="665">
        <v>22</v>
      </c>
      <c r="H395" s="664" t="s">
        <v>1158</v>
      </c>
      <c r="I395" s="664" t="s">
        <v>1159</v>
      </c>
      <c r="J395" s="664" t="s">
        <v>1160</v>
      </c>
      <c r="K395" s="664" t="s">
        <v>1161</v>
      </c>
      <c r="L395" s="671" t="s">
        <v>66</v>
      </c>
      <c r="M395" s="672">
        <v>44818</v>
      </c>
      <c r="N395" s="671"/>
      <c r="O395" s="665">
        <v>1</v>
      </c>
      <c r="P395" s="664" t="s">
        <v>90</v>
      </c>
      <c r="Q395" s="664" t="s">
        <v>1108</v>
      </c>
      <c r="R395" s="664" t="s">
        <v>1136</v>
      </c>
      <c r="S395" s="671" t="s">
        <v>65</v>
      </c>
      <c r="T395" s="664" t="s">
        <v>1187</v>
      </c>
    </row>
    <row r="396" spans="2:20">
      <c r="B396" s="664" t="s">
        <v>1461</v>
      </c>
      <c r="C396" s="664" t="s">
        <v>613</v>
      </c>
      <c r="D396" s="665">
        <v>47</v>
      </c>
      <c r="E396" s="665">
        <v>52</v>
      </c>
      <c r="F396" s="665">
        <v>0</v>
      </c>
      <c r="G396" s="665">
        <v>0</v>
      </c>
      <c r="H396" s="664" t="s">
        <v>1127</v>
      </c>
      <c r="I396" s="664" t="s">
        <v>1128</v>
      </c>
      <c r="J396" s="664" t="s">
        <v>615</v>
      </c>
      <c r="K396" s="664" t="s">
        <v>1107</v>
      </c>
      <c r="L396" s="671" t="s">
        <v>66</v>
      </c>
      <c r="M396" s="672">
        <v>44821</v>
      </c>
      <c r="N396" s="671"/>
      <c r="O396" s="665">
        <v>1</v>
      </c>
      <c r="P396" s="664" t="s">
        <v>90</v>
      </c>
      <c r="Q396" s="664" t="s">
        <v>1108</v>
      </c>
      <c r="R396" s="664" t="s">
        <v>1109</v>
      </c>
      <c r="S396" s="671" t="s">
        <v>65</v>
      </c>
      <c r="T396" s="671"/>
    </row>
    <row r="397" spans="2:20">
      <c r="B397" s="664" t="s">
        <v>1462</v>
      </c>
      <c r="C397" s="664" t="s">
        <v>1002</v>
      </c>
      <c r="D397" s="665">
        <v>486</v>
      </c>
      <c r="E397" s="665">
        <v>506</v>
      </c>
      <c r="F397" s="665">
        <v>0</v>
      </c>
      <c r="G397" s="665">
        <v>0</v>
      </c>
      <c r="H397" s="664" t="s">
        <v>1127</v>
      </c>
      <c r="I397" s="664" t="s">
        <v>1128</v>
      </c>
      <c r="J397" s="664" t="s">
        <v>1007</v>
      </c>
      <c r="K397" s="664" t="s">
        <v>1228</v>
      </c>
      <c r="L397" s="671" t="s">
        <v>66</v>
      </c>
      <c r="M397" s="672">
        <v>44818</v>
      </c>
      <c r="N397" s="671"/>
      <c r="O397" s="665">
        <v>2</v>
      </c>
      <c r="P397" s="664" t="s">
        <v>90</v>
      </c>
      <c r="Q397" s="664" t="s">
        <v>1130</v>
      </c>
      <c r="R397" s="671"/>
      <c r="S397" s="671" t="s">
        <v>65</v>
      </c>
      <c r="T397" s="664" t="s">
        <v>1350</v>
      </c>
    </row>
    <row r="398" spans="2:20">
      <c r="B398" s="664" t="s">
        <v>140</v>
      </c>
      <c r="C398" s="664" t="s">
        <v>105</v>
      </c>
      <c r="D398" s="665">
        <v>260</v>
      </c>
      <c r="E398" s="665">
        <v>265</v>
      </c>
      <c r="F398" s="665">
        <v>0</v>
      </c>
      <c r="G398" s="665">
        <v>0</v>
      </c>
      <c r="H398" s="664" t="s">
        <v>1463</v>
      </c>
      <c r="I398" s="664" t="s">
        <v>1464</v>
      </c>
      <c r="J398" s="664" t="s">
        <v>1465</v>
      </c>
      <c r="K398" s="664" t="s">
        <v>1132</v>
      </c>
      <c r="L398" s="671" t="s">
        <v>66</v>
      </c>
      <c r="M398" s="672">
        <v>44533</v>
      </c>
      <c r="N398" s="671"/>
      <c r="O398" s="665">
        <v>1</v>
      </c>
      <c r="P398" s="664" t="s">
        <v>90</v>
      </c>
      <c r="Q398" s="664" t="s">
        <v>1130</v>
      </c>
      <c r="R398" s="671"/>
      <c r="S398" s="671" t="s">
        <v>65</v>
      </c>
      <c r="T398" s="664" t="s">
        <v>1466</v>
      </c>
    </row>
    <row r="399" spans="2:20">
      <c r="B399" s="664" t="s">
        <v>1021</v>
      </c>
      <c r="C399" s="664" t="s">
        <v>1021</v>
      </c>
      <c r="D399" s="665">
        <v>245</v>
      </c>
      <c r="E399" s="665">
        <v>255</v>
      </c>
      <c r="F399" s="665">
        <v>40</v>
      </c>
      <c r="G399" s="665">
        <v>0</v>
      </c>
      <c r="H399" s="664" t="s">
        <v>1134</v>
      </c>
      <c r="I399" s="664" t="s">
        <v>1118</v>
      </c>
      <c r="J399" s="664" t="s">
        <v>1119</v>
      </c>
      <c r="K399" s="664" t="s">
        <v>1467</v>
      </c>
      <c r="L399" s="671" t="s">
        <v>66</v>
      </c>
      <c r="M399" s="672">
        <v>44786</v>
      </c>
      <c r="N399" s="671"/>
      <c r="O399" s="665">
        <v>1</v>
      </c>
      <c r="P399" s="664" t="s">
        <v>90</v>
      </c>
      <c r="Q399" s="664" t="s">
        <v>1108</v>
      </c>
      <c r="R399" s="664" t="s">
        <v>1136</v>
      </c>
      <c r="S399" s="671" t="s">
        <v>65</v>
      </c>
      <c r="T399" s="664" t="s">
        <v>1137</v>
      </c>
    </row>
    <row r="400" spans="2:20">
      <c r="B400" s="664" t="s">
        <v>1021</v>
      </c>
      <c r="C400" s="664" t="s">
        <v>1073</v>
      </c>
      <c r="D400" s="665">
        <v>234</v>
      </c>
      <c r="E400" s="665">
        <v>244</v>
      </c>
      <c r="F400" s="665">
        <v>40</v>
      </c>
      <c r="G400" s="665">
        <v>0</v>
      </c>
      <c r="H400" s="664" t="s">
        <v>52</v>
      </c>
      <c r="I400" s="664" t="s">
        <v>1124</v>
      </c>
      <c r="J400" s="664" t="s">
        <v>510</v>
      </c>
      <c r="K400" s="664" t="s">
        <v>1138</v>
      </c>
      <c r="L400" s="671" t="s">
        <v>66</v>
      </c>
      <c r="M400" s="672">
        <v>44754</v>
      </c>
      <c r="N400" s="671"/>
      <c r="O400" s="665">
        <v>1</v>
      </c>
      <c r="P400" s="664" t="s">
        <v>90</v>
      </c>
      <c r="Q400" s="664" t="s">
        <v>1108</v>
      </c>
      <c r="R400" s="664" t="s">
        <v>1136</v>
      </c>
      <c r="S400" s="671" t="s">
        <v>65</v>
      </c>
      <c r="T400" s="664" t="s">
        <v>1137</v>
      </c>
    </row>
    <row r="401" spans="2:20">
      <c r="B401" s="664" t="s">
        <v>1021</v>
      </c>
      <c r="C401" s="664" t="s">
        <v>1002</v>
      </c>
      <c r="D401" s="665">
        <v>186</v>
      </c>
      <c r="E401" s="665">
        <v>206</v>
      </c>
      <c r="F401" s="665">
        <v>40</v>
      </c>
      <c r="G401" s="665">
        <v>0</v>
      </c>
      <c r="H401" s="664" t="s">
        <v>1127</v>
      </c>
      <c r="I401" s="664" t="s">
        <v>1128</v>
      </c>
      <c r="J401" s="664" t="s">
        <v>1007</v>
      </c>
      <c r="K401" s="664" t="s">
        <v>1155</v>
      </c>
      <c r="L401" s="671" t="s">
        <v>66</v>
      </c>
      <c r="M401" s="672">
        <v>44818</v>
      </c>
      <c r="N401" s="671"/>
      <c r="O401" s="665">
        <v>1</v>
      </c>
      <c r="P401" s="664" t="s">
        <v>90</v>
      </c>
      <c r="Q401" s="664" t="s">
        <v>1108</v>
      </c>
      <c r="R401" s="664" t="s">
        <v>1136</v>
      </c>
      <c r="S401" s="671" t="s">
        <v>65</v>
      </c>
      <c r="T401" s="664" t="s">
        <v>1137</v>
      </c>
    </row>
    <row r="402" spans="2:20">
      <c r="B402" s="664" t="s">
        <v>958</v>
      </c>
      <c r="C402" s="664" t="s">
        <v>958</v>
      </c>
      <c r="D402" s="665">
        <v>7</v>
      </c>
      <c r="E402" s="665">
        <v>37</v>
      </c>
      <c r="F402" s="665">
        <v>40</v>
      </c>
      <c r="G402" s="665">
        <v>40</v>
      </c>
      <c r="H402" s="664" t="s">
        <v>43</v>
      </c>
      <c r="I402" s="664" t="s">
        <v>52</v>
      </c>
      <c r="J402" s="664" t="s">
        <v>1468</v>
      </c>
      <c r="K402" s="664" t="s">
        <v>1145</v>
      </c>
      <c r="L402" s="671" t="s">
        <v>66</v>
      </c>
      <c r="M402" s="672">
        <v>44818</v>
      </c>
      <c r="N402" s="671"/>
      <c r="O402" s="665">
        <v>1</v>
      </c>
      <c r="P402" s="664" t="s">
        <v>90</v>
      </c>
      <c r="Q402" s="664" t="s">
        <v>1108</v>
      </c>
      <c r="R402" s="664" t="s">
        <v>1136</v>
      </c>
      <c r="S402" s="671" t="s">
        <v>65</v>
      </c>
      <c r="T402" s="664" t="s">
        <v>1137</v>
      </c>
    </row>
    <row r="403" spans="2:20">
      <c r="B403" s="664" t="s">
        <v>1469</v>
      </c>
      <c r="C403" s="664" t="s">
        <v>733</v>
      </c>
      <c r="D403" s="665">
        <v>57</v>
      </c>
      <c r="E403" s="665">
        <v>67</v>
      </c>
      <c r="F403" s="665">
        <v>90</v>
      </c>
      <c r="G403" s="665">
        <v>0</v>
      </c>
      <c r="H403" s="664" t="s">
        <v>1104</v>
      </c>
      <c r="I403" s="664" t="s">
        <v>1105</v>
      </c>
      <c r="J403" s="664" t="s">
        <v>1106</v>
      </c>
      <c r="K403" s="664" t="s">
        <v>1173</v>
      </c>
      <c r="L403" s="671" t="s">
        <v>66</v>
      </c>
      <c r="M403" s="672">
        <v>44821</v>
      </c>
      <c r="N403" s="671"/>
      <c r="O403" s="665">
        <v>1</v>
      </c>
      <c r="P403" s="664" t="s">
        <v>90</v>
      </c>
      <c r="Q403" s="664" t="s">
        <v>1108</v>
      </c>
      <c r="R403" s="664" t="s">
        <v>1109</v>
      </c>
      <c r="S403" s="671" t="s">
        <v>65</v>
      </c>
      <c r="T403" s="671"/>
    </row>
    <row r="404" spans="2:20">
      <c r="B404" s="664" t="s">
        <v>598</v>
      </c>
      <c r="C404" s="664" t="s">
        <v>597</v>
      </c>
      <c r="D404" s="665">
        <v>85</v>
      </c>
      <c r="E404" s="665">
        <v>90</v>
      </c>
      <c r="F404" s="665">
        <v>0</v>
      </c>
      <c r="G404" s="665">
        <v>0</v>
      </c>
      <c r="H404" s="664" t="s">
        <v>1128</v>
      </c>
      <c r="I404" s="664" t="s">
        <v>52</v>
      </c>
      <c r="J404" s="664" t="s">
        <v>513</v>
      </c>
      <c r="K404" s="664" t="s">
        <v>618</v>
      </c>
      <c r="L404" s="671" t="s">
        <v>66</v>
      </c>
      <c r="M404" s="672">
        <v>44821</v>
      </c>
      <c r="N404" s="671"/>
      <c r="O404" s="665">
        <v>1</v>
      </c>
      <c r="P404" s="664" t="s">
        <v>90</v>
      </c>
      <c r="Q404" s="664" t="s">
        <v>1108</v>
      </c>
      <c r="R404" s="664" t="s">
        <v>1109</v>
      </c>
      <c r="S404" s="671" t="s">
        <v>65</v>
      </c>
      <c r="T404" s="664" t="s">
        <v>1113</v>
      </c>
    </row>
    <row r="405" spans="2:20">
      <c r="B405" s="664" t="s">
        <v>462</v>
      </c>
      <c r="C405" s="664" t="s">
        <v>462</v>
      </c>
      <c r="D405" s="665">
        <v>8</v>
      </c>
      <c r="E405" s="665">
        <v>13</v>
      </c>
      <c r="F405" s="665">
        <v>0</v>
      </c>
      <c r="G405" s="665">
        <v>0</v>
      </c>
      <c r="H405" s="664" t="s">
        <v>1470</v>
      </c>
      <c r="I405" s="664" t="s">
        <v>1471</v>
      </c>
      <c r="J405" s="664" t="s">
        <v>1472</v>
      </c>
      <c r="K405" s="664" t="s">
        <v>1473</v>
      </c>
      <c r="L405" s="671" t="s">
        <v>106</v>
      </c>
      <c r="M405" s="672">
        <v>44802</v>
      </c>
      <c r="N405" s="671"/>
      <c r="O405" s="665">
        <v>1</v>
      </c>
      <c r="P405" s="664" t="s">
        <v>90</v>
      </c>
      <c r="Q405" s="664" t="s">
        <v>1108</v>
      </c>
      <c r="R405" s="664" t="s">
        <v>1109</v>
      </c>
      <c r="S405" s="671" t="s">
        <v>65</v>
      </c>
      <c r="T405" s="664" t="s">
        <v>1376</v>
      </c>
    </row>
    <row r="406" spans="2:20">
      <c r="B406" s="664" t="s">
        <v>462</v>
      </c>
      <c r="C406" s="664" t="s">
        <v>462</v>
      </c>
      <c r="D406" s="665">
        <v>14</v>
      </c>
      <c r="E406" s="665">
        <v>19</v>
      </c>
      <c r="F406" s="665">
        <v>0</v>
      </c>
      <c r="G406" s="665">
        <v>0</v>
      </c>
      <c r="H406" s="664" t="s">
        <v>1470</v>
      </c>
      <c r="I406" s="664" t="s">
        <v>1471</v>
      </c>
      <c r="J406" s="664" t="s">
        <v>1472</v>
      </c>
      <c r="K406" s="664" t="s">
        <v>1473</v>
      </c>
      <c r="L406" s="671" t="s">
        <v>122</v>
      </c>
      <c r="M406" s="672">
        <v>44802</v>
      </c>
      <c r="N406" s="671"/>
      <c r="O406" s="665">
        <v>1</v>
      </c>
      <c r="P406" s="664" t="s">
        <v>90</v>
      </c>
      <c r="Q406" s="664" t="s">
        <v>1108</v>
      </c>
      <c r="R406" s="664" t="s">
        <v>1109</v>
      </c>
      <c r="S406" s="671" t="s">
        <v>65</v>
      </c>
      <c r="T406" s="664" t="s">
        <v>1376</v>
      </c>
    </row>
    <row r="407" spans="2:20">
      <c r="B407" s="664" t="s">
        <v>47</v>
      </c>
      <c r="C407" s="664" t="s">
        <v>47</v>
      </c>
      <c r="D407" s="665">
        <v>-20</v>
      </c>
      <c r="E407" s="665">
        <v>-20</v>
      </c>
      <c r="F407" s="665">
        <v>0</v>
      </c>
      <c r="G407" s="665">
        <v>0</v>
      </c>
      <c r="H407" s="664" t="s">
        <v>1127</v>
      </c>
      <c r="I407" s="664" t="s">
        <v>1128</v>
      </c>
      <c r="J407" s="664" t="s">
        <v>1439</v>
      </c>
      <c r="K407" s="664" t="s">
        <v>43</v>
      </c>
      <c r="L407" s="671" t="s">
        <v>122</v>
      </c>
      <c r="M407" s="672">
        <v>44767</v>
      </c>
      <c r="N407" s="671"/>
      <c r="O407" s="665">
        <v>1</v>
      </c>
      <c r="P407" s="664" t="s">
        <v>90</v>
      </c>
      <c r="Q407" s="664" t="s">
        <v>1108</v>
      </c>
      <c r="R407" s="664" t="s">
        <v>1109</v>
      </c>
      <c r="S407" s="671" t="s">
        <v>65</v>
      </c>
      <c r="T407" s="664" t="s">
        <v>1474</v>
      </c>
    </row>
    <row r="408" spans="2:20">
      <c r="B408" s="664" t="s">
        <v>47</v>
      </c>
      <c r="C408" s="664" t="s">
        <v>47</v>
      </c>
      <c r="D408" s="665">
        <v>-30</v>
      </c>
      <c r="E408" s="665">
        <v>-30</v>
      </c>
      <c r="F408" s="665">
        <v>0</v>
      </c>
      <c r="G408" s="665">
        <v>0</v>
      </c>
      <c r="H408" s="664" t="s">
        <v>1127</v>
      </c>
      <c r="I408" s="664" t="s">
        <v>1128</v>
      </c>
      <c r="J408" s="664" t="s">
        <v>1439</v>
      </c>
      <c r="K408" s="664" t="s">
        <v>43</v>
      </c>
      <c r="L408" s="671" t="s">
        <v>106</v>
      </c>
      <c r="M408" s="672">
        <v>44767</v>
      </c>
      <c r="N408" s="671"/>
      <c r="O408" s="665">
        <v>1</v>
      </c>
      <c r="P408" s="664" t="s">
        <v>90</v>
      </c>
      <c r="Q408" s="664" t="s">
        <v>1108</v>
      </c>
      <c r="R408" s="664" t="s">
        <v>1109</v>
      </c>
      <c r="S408" s="671" t="s">
        <v>65</v>
      </c>
      <c r="T408" s="664" t="s">
        <v>1474</v>
      </c>
    </row>
    <row r="409" spans="2:20">
      <c r="B409" s="664" t="s">
        <v>1475</v>
      </c>
      <c r="C409" s="664" t="s">
        <v>912</v>
      </c>
      <c r="D409" s="665">
        <v>184</v>
      </c>
      <c r="E409" s="665">
        <v>189</v>
      </c>
      <c r="F409" s="665">
        <v>0</v>
      </c>
      <c r="G409" s="665">
        <v>0</v>
      </c>
      <c r="H409" s="664" t="s">
        <v>43</v>
      </c>
      <c r="I409" s="664" t="s">
        <v>52</v>
      </c>
      <c r="J409" s="664" t="s">
        <v>1111</v>
      </c>
      <c r="K409" s="664" t="s">
        <v>1112</v>
      </c>
      <c r="L409" s="671" t="s">
        <v>66</v>
      </c>
      <c r="M409" s="672">
        <v>44821</v>
      </c>
      <c r="N409" s="671"/>
      <c r="O409" s="665">
        <v>2</v>
      </c>
      <c r="P409" s="664" t="s">
        <v>90</v>
      </c>
      <c r="Q409" s="664" t="s">
        <v>1108</v>
      </c>
      <c r="R409" s="664" t="s">
        <v>1109</v>
      </c>
      <c r="S409" s="671" t="s">
        <v>65</v>
      </c>
      <c r="T409" s="664" t="s">
        <v>1113</v>
      </c>
    </row>
    <row r="410" spans="2:20">
      <c r="B410" s="664" t="s">
        <v>1476</v>
      </c>
      <c r="C410" s="664" t="s">
        <v>733</v>
      </c>
      <c r="D410" s="665">
        <v>57</v>
      </c>
      <c r="E410" s="665">
        <v>67</v>
      </c>
      <c r="F410" s="665">
        <v>90</v>
      </c>
      <c r="G410" s="665">
        <v>0</v>
      </c>
      <c r="H410" s="664" t="s">
        <v>1104</v>
      </c>
      <c r="I410" s="664" t="s">
        <v>1105</v>
      </c>
      <c r="J410" s="664" t="s">
        <v>1106</v>
      </c>
      <c r="K410" s="664" t="s">
        <v>1173</v>
      </c>
      <c r="L410" s="671" t="s">
        <v>66</v>
      </c>
      <c r="M410" s="672">
        <v>44821</v>
      </c>
      <c r="N410" s="671"/>
      <c r="O410" s="665">
        <v>1</v>
      </c>
      <c r="P410" s="664" t="s">
        <v>90</v>
      </c>
      <c r="Q410" s="664" t="s">
        <v>1108</v>
      </c>
      <c r="R410" s="664" t="s">
        <v>1109</v>
      </c>
      <c r="S410" s="671" t="s">
        <v>65</v>
      </c>
      <c r="T410" s="671"/>
    </row>
    <row r="411" spans="2:20">
      <c r="B411" s="664" t="s">
        <v>511</v>
      </c>
      <c r="C411" s="664" t="s">
        <v>490</v>
      </c>
      <c r="D411" s="665">
        <v>51</v>
      </c>
      <c r="E411" s="665">
        <v>76</v>
      </c>
      <c r="F411" s="665">
        <v>0</v>
      </c>
      <c r="G411" s="665">
        <v>0</v>
      </c>
      <c r="H411" s="664" t="s">
        <v>1104</v>
      </c>
      <c r="I411" s="664" t="s">
        <v>1105</v>
      </c>
      <c r="J411" s="664" t="s">
        <v>494</v>
      </c>
      <c r="K411" s="664" t="s">
        <v>618</v>
      </c>
      <c r="L411" s="671" t="s">
        <v>66</v>
      </c>
      <c r="M411" s="672">
        <v>44823</v>
      </c>
      <c r="N411" s="671"/>
      <c r="O411" s="665">
        <v>1</v>
      </c>
      <c r="P411" s="664" t="s">
        <v>90</v>
      </c>
      <c r="Q411" s="664" t="s">
        <v>1130</v>
      </c>
      <c r="R411" s="671"/>
      <c r="S411" s="671" t="s">
        <v>65</v>
      </c>
      <c r="T411" s="664" t="s">
        <v>1477</v>
      </c>
    </row>
    <row r="412" spans="2:20">
      <c r="B412" s="664" t="s">
        <v>511</v>
      </c>
      <c r="C412" s="664" t="s">
        <v>490</v>
      </c>
      <c r="D412" s="665">
        <v>61</v>
      </c>
      <c r="E412" s="665">
        <v>86</v>
      </c>
      <c r="F412" s="665">
        <v>0</v>
      </c>
      <c r="G412" s="665">
        <v>0</v>
      </c>
      <c r="H412" s="664" t="s">
        <v>1104</v>
      </c>
      <c r="I412" s="664" t="s">
        <v>1105</v>
      </c>
      <c r="J412" s="664" t="s">
        <v>494</v>
      </c>
      <c r="K412" s="664" t="s">
        <v>618</v>
      </c>
      <c r="L412" s="671" t="s">
        <v>66</v>
      </c>
      <c r="M412" s="672">
        <v>44800</v>
      </c>
      <c r="N412" s="672">
        <v>44822</v>
      </c>
      <c r="O412" s="665">
        <v>1</v>
      </c>
      <c r="P412" s="664" t="s">
        <v>90</v>
      </c>
      <c r="Q412" s="664" t="s">
        <v>1130</v>
      </c>
      <c r="R412" s="671"/>
      <c r="S412" s="671" t="s">
        <v>65</v>
      </c>
      <c r="T412" s="664" t="s">
        <v>1477</v>
      </c>
    </row>
    <row r="413" spans="2:20">
      <c r="B413" s="664" t="s">
        <v>511</v>
      </c>
      <c r="C413" s="664" t="s">
        <v>511</v>
      </c>
      <c r="D413" s="665">
        <v>18</v>
      </c>
      <c r="E413" s="665">
        <v>68</v>
      </c>
      <c r="F413" s="665">
        <v>0</v>
      </c>
      <c r="G413" s="665">
        <v>0</v>
      </c>
      <c r="H413" s="664" t="s">
        <v>1124</v>
      </c>
      <c r="I413" s="664" t="s">
        <v>1114</v>
      </c>
      <c r="J413" s="664" t="s">
        <v>513</v>
      </c>
      <c r="K413" s="664" t="s">
        <v>1132</v>
      </c>
      <c r="L413" s="671" t="s">
        <v>66</v>
      </c>
      <c r="M413" s="672">
        <v>44823</v>
      </c>
      <c r="N413" s="671"/>
      <c r="O413" s="665">
        <v>1</v>
      </c>
      <c r="P413" s="664" t="s">
        <v>90</v>
      </c>
      <c r="Q413" s="664" t="s">
        <v>1108</v>
      </c>
      <c r="R413" s="664" t="s">
        <v>1109</v>
      </c>
      <c r="S413" s="671" t="s">
        <v>65</v>
      </c>
      <c r="T413" s="664" t="s">
        <v>1478</v>
      </c>
    </row>
    <row r="414" spans="2:20">
      <c r="B414" s="664" t="s">
        <v>511</v>
      </c>
      <c r="C414" s="664" t="s">
        <v>511</v>
      </c>
      <c r="D414" s="665">
        <v>28</v>
      </c>
      <c r="E414" s="665">
        <v>78</v>
      </c>
      <c r="F414" s="665">
        <v>0</v>
      </c>
      <c r="G414" s="665">
        <v>0</v>
      </c>
      <c r="H414" s="664" t="s">
        <v>1124</v>
      </c>
      <c r="I414" s="664" t="s">
        <v>1114</v>
      </c>
      <c r="J414" s="664" t="s">
        <v>513</v>
      </c>
      <c r="K414" s="664" t="s">
        <v>1132</v>
      </c>
      <c r="L414" s="671" t="s">
        <v>66</v>
      </c>
      <c r="M414" s="672">
        <v>44814</v>
      </c>
      <c r="N414" s="672">
        <v>44822</v>
      </c>
      <c r="O414" s="665">
        <v>1</v>
      </c>
      <c r="P414" s="664" t="s">
        <v>90</v>
      </c>
      <c r="Q414" s="664" t="s">
        <v>1108</v>
      </c>
      <c r="R414" s="664" t="s">
        <v>1109</v>
      </c>
      <c r="S414" s="671" t="s">
        <v>65</v>
      </c>
      <c r="T414" s="664" t="s">
        <v>1478</v>
      </c>
    </row>
    <row r="415" spans="2:20">
      <c r="B415" s="664" t="s">
        <v>733</v>
      </c>
      <c r="C415" s="664" t="s">
        <v>733</v>
      </c>
      <c r="D415" s="665">
        <v>45</v>
      </c>
      <c r="E415" s="665">
        <v>50</v>
      </c>
      <c r="F415" s="665">
        <v>0</v>
      </c>
      <c r="G415" s="665">
        <v>0</v>
      </c>
      <c r="H415" s="664" t="s">
        <v>1104</v>
      </c>
      <c r="I415" s="664" t="s">
        <v>1105</v>
      </c>
      <c r="J415" s="664" t="s">
        <v>1106</v>
      </c>
      <c r="K415" s="664" t="s">
        <v>1479</v>
      </c>
      <c r="L415" s="671" t="s">
        <v>66</v>
      </c>
      <c r="M415" s="672">
        <v>44821</v>
      </c>
      <c r="N415" s="671"/>
      <c r="O415" s="665">
        <v>1</v>
      </c>
      <c r="P415" s="664" t="s">
        <v>70</v>
      </c>
      <c r="Q415" s="664" t="s">
        <v>1108</v>
      </c>
      <c r="R415" s="664" t="s">
        <v>1109</v>
      </c>
      <c r="S415" s="671" t="s">
        <v>65</v>
      </c>
      <c r="T415" s="664" t="s">
        <v>1481</v>
      </c>
    </row>
    <row r="416" spans="2:20">
      <c r="B416" s="664" t="s">
        <v>733</v>
      </c>
      <c r="C416" s="664" t="s">
        <v>733</v>
      </c>
      <c r="D416" s="665">
        <v>60</v>
      </c>
      <c r="E416" s="665">
        <v>65</v>
      </c>
      <c r="F416" s="665">
        <v>0</v>
      </c>
      <c r="G416" s="665">
        <v>0</v>
      </c>
      <c r="H416" s="664" t="s">
        <v>1104</v>
      </c>
      <c r="I416" s="664" t="s">
        <v>1105</v>
      </c>
      <c r="J416" s="664" t="s">
        <v>1106</v>
      </c>
      <c r="K416" s="664" t="s">
        <v>1479</v>
      </c>
      <c r="L416" s="671" t="s">
        <v>66</v>
      </c>
      <c r="M416" s="672">
        <v>44821</v>
      </c>
      <c r="N416" s="671"/>
      <c r="O416" s="665">
        <v>1</v>
      </c>
      <c r="P416" s="664" t="s">
        <v>491</v>
      </c>
      <c r="Q416" s="664" t="s">
        <v>1108</v>
      </c>
      <c r="R416" s="664" t="s">
        <v>1109</v>
      </c>
      <c r="S416" s="671" t="s">
        <v>65</v>
      </c>
      <c r="T416" s="664" t="s">
        <v>1482</v>
      </c>
    </row>
    <row r="417" spans="2:20">
      <c r="B417" s="664" t="s">
        <v>733</v>
      </c>
      <c r="C417" s="664" t="s">
        <v>733</v>
      </c>
      <c r="D417" s="665">
        <v>75</v>
      </c>
      <c r="E417" s="665">
        <v>80</v>
      </c>
      <c r="F417" s="665">
        <v>0</v>
      </c>
      <c r="G417" s="665">
        <v>0</v>
      </c>
      <c r="H417" s="664" t="s">
        <v>1104</v>
      </c>
      <c r="I417" s="664" t="s">
        <v>1105</v>
      </c>
      <c r="J417" s="664" t="s">
        <v>1106</v>
      </c>
      <c r="K417" s="664" t="s">
        <v>1479</v>
      </c>
      <c r="L417" s="671" t="s">
        <v>66</v>
      </c>
      <c r="M417" s="672">
        <v>44821</v>
      </c>
      <c r="N417" s="671"/>
      <c r="O417" s="665">
        <v>1</v>
      </c>
      <c r="P417" s="664" t="s">
        <v>115</v>
      </c>
      <c r="Q417" s="664" t="s">
        <v>1108</v>
      </c>
      <c r="R417" s="664" t="s">
        <v>1109</v>
      </c>
      <c r="S417" s="671" t="s">
        <v>65</v>
      </c>
      <c r="T417" s="664" t="s">
        <v>1480</v>
      </c>
    </row>
    <row r="418" spans="2:20">
      <c r="B418" s="664" t="s">
        <v>733</v>
      </c>
      <c r="C418" s="664" t="s">
        <v>733</v>
      </c>
      <c r="D418" s="665">
        <v>85</v>
      </c>
      <c r="E418" s="665">
        <v>90</v>
      </c>
      <c r="F418" s="665">
        <v>0</v>
      </c>
      <c r="G418" s="665">
        <v>0</v>
      </c>
      <c r="H418" s="664" t="s">
        <v>1104</v>
      </c>
      <c r="I418" s="664" t="s">
        <v>1105</v>
      </c>
      <c r="J418" s="664" t="s">
        <v>1106</v>
      </c>
      <c r="K418" s="664" t="s">
        <v>1479</v>
      </c>
      <c r="L418" s="671" t="s">
        <v>66</v>
      </c>
      <c r="M418" s="672">
        <v>44821</v>
      </c>
      <c r="N418" s="671"/>
      <c r="O418" s="665">
        <v>1</v>
      </c>
      <c r="P418" s="664" t="s">
        <v>118</v>
      </c>
      <c r="Q418" s="664" t="s">
        <v>1108</v>
      </c>
      <c r="R418" s="664" t="s">
        <v>1109</v>
      </c>
      <c r="S418" s="671" t="s">
        <v>65</v>
      </c>
      <c r="T418" s="664" t="s">
        <v>1480</v>
      </c>
    </row>
    <row r="419" spans="2:20">
      <c r="B419" s="664" t="s">
        <v>733</v>
      </c>
      <c r="C419" s="664" t="s">
        <v>733</v>
      </c>
      <c r="D419" s="665">
        <v>90</v>
      </c>
      <c r="E419" s="665">
        <v>95</v>
      </c>
      <c r="F419" s="665">
        <v>0</v>
      </c>
      <c r="G419" s="665">
        <v>0</v>
      </c>
      <c r="H419" s="664" t="s">
        <v>1104</v>
      </c>
      <c r="I419" s="664" t="s">
        <v>1105</v>
      </c>
      <c r="J419" s="664" t="s">
        <v>1106</v>
      </c>
      <c r="K419" s="664" t="s">
        <v>1479</v>
      </c>
      <c r="L419" s="671" t="s">
        <v>66</v>
      </c>
      <c r="M419" s="672">
        <v>44821</v>
      </c>
      <c r="N419" s="671"/>
      <c r="O419" s="665">
        <v>1</v>
      </c>
      <c r="P419" s="664" t="s">
        <v>358</v>
      </c>
      <c r="Q419" s="664" t="s">
        <v>1108</v>
      </c>
      <c r="R419" s="664" t="s">
        <v>1109</v>
      </c>
      <c r="S419" s="671" t="s">
        <v>65</v>
      </c>
      <c r="T419" s="664" t="s">
        <v>1480</v>
      </c>
    </row>
    <row r="420" spans="2:20">
      <c r="B420" s="664" t="s">
        <v>1483</v>
      </c>
      <c r="C420" s="664" t="s">
        <v>184</v>
      </c>
      <c r="D420" s="665">
        <v>206</v>
      </c>
      <c r="E420" s="665">
        <v>668</v>
      </c>
      <c r="F420" s="665">
        <v>0</v>
      </c>
      <c r="G420" s="665">
        <v>0</v>
      </c>
      <c r="H420" s="664" t="s">
        <v>1124</v>
      </c>
      <c r="I420" s="664" t="s">
        <v>1114</v>
      </c>
      <c r="J420" s="664" t="s">
        <v>167</v>
      </c>
      <c r="K420" s="664" t="s">
        <v>1161</v>
      </c>
      <c r="L420" s="671" t="s">
        <v>66</v>
      </c>
      <c r="M420" s="672">
        <v>44758</v>
      </c>
      <c r="N420" s="671"/>
      <c r="O420" s="665">
        <v>1</v>
      </c>
      <c r="P420" s="664" t="s">
        <v>90</v>
      </c>
      <c r="Q420" s="664" t="s">
        <v>1130</v>
      </c>
      <c r="R420" s="671"/>
      <c r="S420" s="671" t="s">
        <v>65</v>
      </c>
      <c r="T420" s="671"/>
    </row>
    <row r="421" spans="2:20">
      <c r="B421" s="664" t="s">
        <v>1484</v>
      </c>
      <c r="C421" s="664" t="s">
        <v>331</v>
      </c>
      <c r="D421" s="665">
        <v>509</v>
      </c>
      <c r="E421" s="665">
        <v>539</v>
      </c>
      <c r="F421" s="665">
        <v>0</v>
      </c>
      <c r="G421" s="665">
        <v>0</v>
      </c>
      <c r="H421" s="664" t="s">
        <v>1114</v>
      </c>
      <c r="I421" s="664" t="s">
        <v>52</v>
      </c>
      <c r="J421" s="664" t="s">
        <v>1192</v>
      </c>
      <c r="K421" s="664" t="s">
        <v>1173</v>
      </c>
      <c r="L421" s="671" t="s">
        <v>66</v>
      </c>
      <c r="M421" s="672">
        <v>44819</v>
      </c>
      <c r="N421" s="671"/>
      <c r="O421" s="665">
        <v>2</v>
      </c>
      <c r="P421" s="664" t="s">
        <v>90</v>
      </c>
      <c r="Q421" s="664" t="s">
        <v>1130</v>
      </c>
      <c r="R421" s="671"/>
      <c r="S421" s="671" t="s">
        <v>65</v>
      </c>
      <c r="T421" s="664" t="s">
        <v>1266</v>
      </c>
    </row>
    <row r="422" spans="2:20">
      <c r="B422" s="664" t="s">
        <v>1485</v>
      </c>
      <c r="C422" s="664" t="s">
        <v>918</v>
      </c>
      <c r="D422" s="665">
        <v>147</v>
      </c>
      <c r="E422" s="665">
        <v>152</v>
      </c>
      <c r="F422" s="665">
        <v>0</v>
      </c>
      <c r="G422" s="665">
        <v>0</v>
      </c>
      <c r="H422" s="664" t="s">
        <v>43</v>
      </c>
      <c r="I422" s="664" t="s">
        <v>52</v>
      </c>
      <c r="J422" s="664" t="s">
        <v>1420</v>
      </c>
      <c r="K422" s="664" t="s">
        <v>1112</v>
      </c>
      <c r="L422" s="671" t="s">
        <v>66</v>
      </c>
      <c r="M422" s="672">
        <v>44821</v>
      </c>
      <c r="N422" s="671"/>
      <c r="O422" s="665">
        <v>1</v>
      </c>
      <c r="P422" s="664" t="s">
        <v>90</v>
      </c>
      <c r="Q422" s="664" t="s">
        <v>1108</v>
      </c>
      <c r="R422" s="664" t="s">
        <v>1109</v>
      </c>
      <c r="S422" s="671" t="s">
        <v>65</v>
      </c>
      <c r="T422" s="671"/>
    </row>
    <row r="423" spans="2:20">
      <c r="B423" s="664" t="s">
        <v>1486</v>
      </c>
      <c r="C423" s="664" t="s">
        <v>733</v>
      </c>
      <c r="D423" s="665">
        <v>57</v>
      </c>
      <c r="E423" s="665">
        <v>67</v>
      </c>
      <c r="F423" s="665">
        <v>90</v>
      </c>
      <c r="G423" s="665">
        <v>0</v>
      </c>
      <c r="H423" s="664" t="s">
        <v>1104</v>
      </c>
      <c r="I423" s="664" t="s">
        <v>1105</v>
      </c>
      <c r="J423" s="664" t="s">
        <v>1106</v>
      </c>
      <c r="K423" s="664" t="s">
        <v>1107</v>
      </c>
      <c r="L423" s="671" t="s">
        <v>66</v>
      </c>
      <c r="M423" s="672">
        <v>44821</v>
      </c>
      <c r="N423" s="671"/>
      <c r="O423" s="665">
        <v>1</v>
      </c>
      <c r="P423" s="664" t="s">
        <v>90</v>
      </c>
      <c r="Q423" s="664" t="s">
        <v>1108</v>
      </c>
      <c r="R423" s="664" t="s">
        <v>1109</v>
      </c>
      <c r="S423" s="671" t="s">
        <v>65</v>
      </c>
      <c r="T423" s="664" t="s">
        <v>1270</v>
      </c>
    </row>
    <row r="424" spans="2:20">
      <c r="B424" s="664" t="s">
        <v>463</v>
      </c>
      <c r="C424" s="664" t="s">
        <v>462</v>
      </c>
      <c r="D424" s="665">
        <v>60</v>
      </c>
      <c r="E424" s="665">
        <v>65</v>
      </c>
      <c r="F424" s="665">
        <v>0</v>
      </c>
      <c r="G424" s="665">
        <v>0</v>
      </c>
      <c r="H424" s="664" t="s">
        <v>1470</v>
      </c>
      <c r="I424" s="664" t="s">
        <v>1471</v>
      </c>
      <c r="J424" s="664" t="s">
        <v>1472</v>
      </c>
      <c r="K424" s="664" t="s">
        <v>1487</v>
      </c>
      <c r="L424" s="671" t="s">
        <v>66</v>
      </c>
      <c r="M424" s="672">
        <v>44802</v>
      </c>
      <c r="N424" s="671"/>
      <c r="O424" s="665">
        <v>2</v>
      </c>
      <c r="P424" s="664" t="s">
        <v>90</v>
      </c>
      <c r="Q424" s="664" t="s">
        <v>1108</v>
      </c>
      <c r="R424" s="664" t="s">
        <v>1109</v>
      </c>
      <c r="S424" s="671" t="s">
        <v>65</v>
      </c>
      <c r="T424" s="664" t="s">
        <v>1488</v>
      </c>
    </row>
    <row r="425" spans="2:20">
      <c r="B425" s="664" t="s">
        <v>1489</v>
      </c>
      <c r="C425" s="664" t="s">
        <v>204</v>
      </c>
      <c r="D425" s="665">
        <v>333</v>
      </c>
      <c r="E425" s="665">
        <v>343</v>
      </c>
      <c r="F425" s="665">
        <v>0</v>
      </c>
      <c r="G425" s="665">
        <v>0</v>
      </c>
      <c r="H425" s="664" t="s">
        <v>52</v>
      </c>
      <c r="I425" s="664" t="s">
        <v>1124</v>
      </c>
      <c r="J425" s="664" t="s">
        <v>1253</v>
      </c>
      <c r="K425" s="664" t="s">
        <v>1161</v>
      </c>
      <c r="L425" s="671" t="s">
        <v>66</v>
      </c>
      <c r="M425" s="672">
        <v>44795</v>
      </c>
      <c r="N425" s="671"/>
      <c r="O425" s="665">
        <v>2</v>
      </c>
      <c r="P425" s="664" t="s">
        <v>90</v>
      </c>
      <c r="Q425" s="664" t="s">
        <v>1130</v>
      </c>
      <c r="R425" s="671"/>
      <c r="S425" s="671" t="s">
        <v>65</v>
      </c>
      <c r="T425" s="664" t="s">
        <v>1490</v>
      </c>
    </row>
    <row r="426" spans="2:20">
      <c r="B426" s="664" t="s">
        <v>1491</v>
      </c>
      <c r="C426" s="664" t="s">
        <v>912</v>
      </c>
      <c r="D426" s="665">
        <v>274</v>
      </c>
      <c r="E426" s="665">
        <v>279</v>
      </c>
      <c r="F426" s="665">
        <v>0</v>
      </c>
      <c r="G426" s="665">
        <v>0</v>
      </c>
      <c r="H426" s="664" t="s">
        <v>43</v>
      </c>
      <c r="I426" s="664" t="s">
        <v>52</v>
      </c>
      <c r="J426" s="664" t="s">
        <v>1111</v>
      </c>
      <c r="K426" s="664" t="s">
        <v>1112</v>
      </c>
      <c r="L426" s="671" t="s">
        <v>66</v>
      </c>
      <c r="M426" s="672">
        <v>44821</v>
      </c>
      <c r="N426" s="671"/>
      <c r="O426" s="665">
        <v>2</v>
      </c>
      <c r="P426" s="664" t="s">
        <v>90</v>
      </c>
      <c r="Q426" s="664" t="s">
        <v>1108</v>
      </c>
      <c r="R426" s="664" t="s">
        <v>1109</v>
      </c>
      <c r="S426" s="671" t="s">
        <v>65</v>
      </c>
      <c r="T426" s="664" t="s">
        <v>1113</v>
      </c>
    </row>
    <row r="427" spans="2:20">
      <c r="B427" s="664" t="s">
        <v>1492</v>
      </c>
      <c r="C427" s="664" t="s">
        <v>184</v>
      </c>
      <c r="D427" s="665">
        <v>190</v>
      </c>
      <c r="E427" s="665">
        <v>620</v>
      </c>
      <c r="F427" s="665">
        <v>0</v>
      </c>
      <c r="G427" s="665">
        <v>0</v>
      </c>
      <c r="H427" s="664" t="s">
        <v>1124</v>
      </c>
      <c r="I427" s="664" t="s">
        <v>1114</v>
      </c>
      <c r="J427" s="664" t="s">
        <v>167</v>
      </c>
      <c r="K427" s="664" t="s">
        <v>1161</v>
      </c>
      <c r="L427" s="671" t="s">
        <v>66</v>
      </c>
      <c r="M427" s="672">
        <v>44758</v>
      </c>
      <c r="N427" s="671"/>
      <c r="O427" s="665">
        <v>1</v>
      </c>
      <c r="P427" s="664" t="s">
        <v>90</v>
      </c>
      <c r="Q427" s="664" t="s">
        <v>1130</v>
      </c>
      <c r="R427" s="671"/>
      <c r="S427" s="671" t="s">
        <v>65</v>
      </c>
      <c r="T427" s="671"/>
    </row>
    <row r="428" spans="2:20">
      <c r="B428" s="664" t="s">
        <v>1493</v>
      </c>
      <c r="C428" s="664" t="s">
        <v>710</v>
      </c>
      <c r="D428" s="665">
        <v>100</v>
      </c>
      <c r="E428" s="665">
        <v>105</v>
      </c>
      <c r="F428" s="665">
        <v>0</v>
      </c>
      <c r="G428" s="665">
        <v>0</v>
      </c>
      <c r="H428" s="664" t="s">
        <v>1128</v>
      </c>
      <c r="I428" s="664" t="s">
        <v>52</v>
      </c>
      <c r="J428" s="664" t="s">
        <v>513</v>
      </c>
      <c r="K428" s="664" t="s">
        <v>1145</v>
      </c>
      <c r="L428" s="671" t="s">
        <v>122</v>
      </c>
      <c r="M428" s="672">
        <v>44821</v>
      </c>
      <c r="N428" s="671"/>
      <c r="O428" s="665">
        <v>1</v>
      </c>
      <c r="P428" s="664" t="s">
        <v>70</v>
      </c>
      <c r="Q428" s="664" t="s">
        <v>1108</v>
      </c>
      <c r="R428" s="664" t="s">
        <v>1109</v>
      </c>
      <c r="S428" s="671" t="s">
        <v>65</v>
      </c>
      <c r="T428" s="671"/>
    </row>
    <row r="429" spans="2:20">
      <c r="B429" s="664" t="s">
        <v>1493</v>
      </c>
      <c r="C429" s="664" t="s">
        <v>710</v>
      </c>
      <c r="D429" s="665">
        <v>60</v>
      </c>
      <c r="E429" s="665">
        <v>65</v>
      </c>
      <c r="F429" s="665">
        <v>0</v>
      </c>
      <c r="G429" s="665">
        <v>0</v>
      </c>
      <c r="H429" s="664" t="s">
        <v>1128</v>
      </c>
      <c r="I429" s="664" t="s">
        <v>52</v>
      </c>
      <c r="J429" s="664" t="s">
        <v>513</v>
      </c>
      <c r="K429" s="664" t="s">
        <v>1145</v>
      </c>
      <c r="L429" s="671" t="s">
        <v>106</v>
      </c>
      <c r="M429" s="672">
        <v>44821</v>
      </c>
      <c r="N429" s="671"/>
      <c r="O429" s="665">
        <v>1</v>
      </c>
      <c r="P429" s="664" t="s">
        <v>70</v>
      </c>
      <c r="Q429" s="664" t="s">
        <v>1108</v>
      </c>
      <c r="R429" s="664" t="s">
        <v>1109</v>
      </c>
      <c r="S429" s="671" t="s">
        <v>65</v>
      </c>
      <c r="T429" s="671"/>
    </row>
    <row r="430" spans="2:20">
      <c r="B430" s="664" t="s">
        <v>1493</v>
      </c>
      <c r="C430" s="664" t="s">
        <v>710</v>
      </c>
      <c r="D430" s="665">
        <v>125</v>
      </c>
      <c r="E430" s="665">
        <v>130</v>
      </c>
      <c r="F430" s="665">
        <v>0</v>
      </c>
      <c r="G430" s="665">
        <v>0</v>
      </c>
      <c r="H430" s="664" t="s">
        <v>1128</v>
      </c>
      <c r="I430" s="664" t="s">
        <v>52</v>
      </c>
      <c r="J430" s="664" t="s">
        <v>513</v>
      </c>
      <c r="K430" s="664" t="s">
        <v>1145</v>
      </c>
      <c r="L430" s="671" t="s">
        <v>122</v>
      </c>
      <c r="M430" s="672">
        <v>44821</v>
      </c>
      <c r="N430" s="671"/>
      <c r="O430" s="665">
        <v>1</v>
      </c>
      <c r="P430" s="664" t="s">
        <v>67</v>
      </c>
      <c r="Q430" s="664" t="s">
        <v>1108</v>
      </c>
      <c r="R430" s="664" t="s">
        <v>1109</v>
      </c>
      <c r="S430" s="671" t="s">
        <v>65</v>
      </c>
      <c r="T430" s="671"/>
    </row>
    <row r="431" spans="2:20">
      <c r="B431" s="664" t="s">
        <v>1493</v>
      </c>
      <c r="C431" s="664" t="s">
        <v>710</v>
      </c>
      <c r="D431" s="665">
        <v>85</v>
      </c>
      <c r="E431" s="665">
        <v>90</v>
      </c>
      <c r="F431" s="665">
        <v>0</v>
      </c>
      <c r="G431" s="665">
        <v>0</v>
      </c>
      <c r="H431" s="664" t="s">
        <v>1128</v>
      </c>
      <c r="I431" s="664" t="s">
        <v>52</v>
      </c>
      <c r="J431" s="664" t="s">
        <v>513</v>
      </c>
      <c r="K431" s="664" t="s">
        <v>1145</v>
      </c>
      <c r="L431" s="671" t="s">
        <v>106</v>
      </c>
      <c r="M431" s="672">
        <v>44821</v>
      </c>
      <c r="N431" s="671"/>
      <c r="O431" s="665">
        <v>1</v>
      </c>
      <c r="P431" s="664" t="s">
        <v>67</v>
      </c>
      <c r="Q431" s="664" t="s">
        <v>1108</v>
      </c>
      <c r="R431" s="664" t="s">
        <v>1109</v>
      </c>
      <c r="S431" s="671" t="s">
        <v>65</v>
      </c>
      <c r="T431" s="671"/>
    </row>
    <row r="432" spans="2:20">
      <c r="B432" s="664" t="s">
        <v>1494</v>
      </c>
      <c r="C432" s="664" t="s">
        <v>912</v>
      </c>
      <c r="D432" s="665">
        <v>188</v>
      </c>
      <c r="E432" s="665">
        <v>193</v>
      </c>
      <c r="F432" s="665">
        <v>0</v>
      </c>
      <c r="G432" s="665">
        <v>0</v>
      </c>
      <c r="H432" s="664" t="s">
        <v>43</v>
      </c>
      <c r="I432" s="664" t="s">
        <v>52</v>
      </c>
      <c r="J432" s="664" t="s">
        <v>1111</v>
      </c>
      <c r="K432" s="664" t="s">
        <v>1112</v>
      </c>
      <c r="L432" s="671" t="s">
        <v>66</v>
      </c>
      <c r="M432" s="672">
        <v>44821</v>
      </c>
      <c r="N432" s="671"/>
      <c r="O432" s="665">
        <v>2</v>
      </c>
      <c r="P432" s="664" t="s">
        <v>90</v>
      </c>
      <c r="Q432" s="664" t="s">
        <v>1108</v>
      </c>
      <c r="R432" s="664" t="s">
        <v>1109</v>
      </c>
      <c r="S432" s="671" t="s">
        <v>65</v>
      </c>
      <c r="T432" s="671"/>
    </row>
    <row r="433" spans="2:20">
      <c r="B433" s="664" t="s">
        <v>1495</v>
      </c>
      <c r="C433" s="664" t="s">
        <v>733</v>
      </c>
      <c r="D433" s="665">
        <v>57</v>
      </c>
      <c r="E433" s="665">
        <v>67</v>
      </c>
      <c r="F433" s="665">
        <v>90</v>
      </c>
      <c r="G433" s="665">
        <v>0</v>
      </c>
      <c r="H433" s="664" t="s">
        <v>1104</v>
      </c>
      <c r="I433" s="664" t="s">
        <v>1105</v>
      </c>
      <c r="J433" s="664" t="s">
        <v>1106</v>
      </c>
      <c r="K433" s="664" t="s">
        <v>1107</v>
      </c>
      <c r="L433" s="671" t="s">
        <v>66</v>
      </c>
      <c r="M433" s="672">
        <v>44821</v>
      </c>
      <c r="N433" s="671"/>
      <c r="O433" s="665">
        <v>1</v>
      </c>
      <c r="P433" s="664" t="s">
        <v>90</v>
      </c>
      <c r="Q433" s="664" t="s">
        <v>1108</v>
      </c>
      <c r="R433" s="664" t="s">
        <v>1109</v>
      </c>
      <c r="S433" s="671" t="s">
        <v>65</v>
      </c>
      <c r="T433" s="664" t="s">
        <v>1270</v>
      </c>
    </row>
    <row r="434" spans="2:20">
      <c r="B434" s="664" t="s">
        <v>1496</v>
      </c>
      <c r="C434" s="664" t="s">
        <v>733</v>
      </c>
      <c r="D434" s="665">
        <v>57</v>
      </c>
      <c r="E434" s="665">
        <v>67</v>
      </c>
      <c r="F434" s="665">
        <v>90</v>
      </c>
      <c r="G434" s="665">
        <v>0</v>
      </c>
      <c r="H434" s="664" t="s">
        <v>1104</v>
      </c>
      <c r="I434" s="664" t="s">
        <v>1105</v>
      </c>
      <c r="J434" s="664" t="s">
        <v>1106</v>
      </c>
      <c r="K434" s="664" t="s">
        <v>1173</v>
      </c>
      <c r="L434" s="671" t="s">
        <v>66</v>
      </c>
      <c r="M434" s="672">
        <v>44821</v>
      </c>
      <c r="N434" s="671"/>
      <c r="O434" s="665">
        <v>1</v>
      </c>
      <c r="P434" s="664" t="s">
        <v>90</v>
      </c>
      <c r="Q434" s="664" t="s">
        <v>1108</v>
      </c>
      <c r="R434" s="664" t="s">
        <v>1109</v>
      </c>
      <c r="S434" s="671" t="s">
        <v>65</v>
      </c>
      <c r="T434" s="671"/>
    </row>
    <row r="435" spans="2:20">
      <c r="B435" s="664" t="s">
        <v>905</v>
      </c>
      <c r="C435" s="664" t="s">
        <v>904</v>
      </c>
      <c r="D435" s="665">
        <v>110</v>
      </c>
      <c r="E435" s="665">
        <v>115</v>
      </c>
      <c r="F435" s="665">
        <v>0</v>
      </c>
      <c r="G435" s="665">
        <v>0</v>
      </c>
      <c r="H435" s="664" t="s">
        <v>1127</v>
      </c>
      <c r="I435" s="664" t="s">
        <v>1128</v>
      </c>
      <c r="J435" s="664" t="s">
        <v>3083</v>
      </c>
      <c r="K435" s="664" t="s">
        <v>911</v>
      </c>
      <c r="L435" s="671" t="s">
        <v>66</v>
      </c>
      <c r="M435" s="672">
        <v>44821</v>
      </c>
      <c r="N435" s="671"/>
      <c r="O435" s="665">
        <v>1</v>
      </c>
      <c r="P435" s="664" t="s">
        <v>90</v>
      </c>
      <c r="Q435" s="664" t="s">
        <v>1108</v>
      </c>
      <c r="R435" s="664" t="s">
        <v>1109</v>
      </c>
      <c r="S435" s="671" t="s">
        <v>65</v>
      </c>
      <c r="T435" s="664" t="s">
        <v>1497</v>
      </c>
    </row>
    <row r="436" spans="2:20">
      <c r="B436" s="664" t="s">
        <v>918</v>
      </c>
      <c r="C436" s="664" t="s">
        <v>918</v>
      </c>
      <c r="D436" s="665">
        <v>101</v>
      </c>
      <c r="E436" s="665">
        <v>106</v>
      </c>
      <c r="F436" s="665">
        <v>0</v>
      </c>
      <c r="G436" s="665">
        <v>0</v>
      </c>
      <c r="H436" s="664" t="s">
        <v>43</v>
      </c>
      <c r="I436" s="664" t="s">
        <v>52</v>
      </c>
      <c r="J436" s="664" t="s">
        <v>1420</v>
      </c>
      <c r="K436" s="664" t="s">
        <v>1155</v>
      </c>
      <c r="L436" s="671" t="s">
        <v>66</v>
      </c>
      <c r="M436" s="672">
        <v>44821</v>
      </c>
      <c r="N436" s="671"/>
      <c r="O436" s="665">
        <v>1</v>
      </c>
      <c r="P436" s="664" t="s">
        <v>263</v>
      </c>
      <c r="Q436" s="664" t="s">
        <v>1108</v>
      </c>
      <c r="R436" s="664" t="s">
        <v>1109</v>
      </c>
      <c r="S436" s="671" t="s">
        <v>65</v>
      </c>
      <c r="T436" s="664" t="s">
        <v>1113</v>
      </c>
    </row>
    <row r="437" spans="2:20">
      <c r="B437" s="664" t="s">
        <v>918</v>
      </c>
      <c r="C437" s="664" t="s">
        <v>918</v>
      </c>
      <c r="D437" s="665">
        <v>96</v>
      </c>
      <c r="E437" s="665">
        <v>101</v>
      </c>
      <c r="F437" s="665">
        <v>0</v>
      </c>
      <c r="G437" s="665">
        <v>0</v>
      </c>
      <c r="H437" s="664" t="s">
        <v>43</v>
      </c>
      <c r="I437" s="664" t="s">
        <v>52</v>
      </c>
      <c r="J437" s="664" t="s">
        <v>1420</v>
      </c>
      <c r="K437" s="664" t="s">
        <v>1498</v>
      </c>
      <c r="L437" s="671" t="s">
        <v>66</v>
      </c>
      <c r="M437" s="672">
        <v>44821</v>
      </c>
      <c r="N437" s="671"/>
      <c r="O437" s="665">
        <v>1</v>
      </c>
      <c r="P437" s="664" t="s">
        <v>1121</v>
      </c>
      <c r="Q437" s="664" t="s">
        <v>1108</v>
      </c>
      <c r="R437" s="664" t="s">
        <v>1109</v>
      </c>
      <c r="S437" s="671" t="s">
        <v>65</v>
      </c>
      <c r="T437" s="664" t="s">
        <v>1113</v>
      </c>
    </row>
    <row r="438" spans="2:20">
      <c r="B438" s="664" t="s">
        <v>1499</v>
      </c>
      <c r="C438" s="664" t="s">
        <v>689</v>
      </c>
      <c r="D438" s="665">
        <v>207</v>
      </c>
      <c r="E438" s="665">
        <v>212</v>
      </c>
      <c r="F438" s="665">
        <v>0</v>
      </c>
      <c r="G438" s="665">
        <v>0</v>
      </c>
      <c r="H438" s="664" t="s">
        <v>1127</v>
      </c>
      <c r="I438" s="664" t="s">
        <v>1128</v>
      </c>
      <c r="J438" s="664" t="s">
        <v>695</v>
      </c>
      <c r="K438" s="664" t="s">
        <v>626</v>
      </c>
      <c r="L438" s="671" t="s">
        <v>66</v>
      </c>
      <c r="M438" s="672">
        <v>44821</v>
      </c>
      <c r="N438" s="671"/>
      <c r="O438" s="665">
        <v>2</v>
      </c>
      <c r="P438" s="664" t="s">
        <v>90</v>
      </c>
      <c r="Q438" s="664" t="s">
        <v>1108</v>
      </c>
      <c r="R438" s="664" t="s">
        <v>1109</v>
      </c>
      <c r="S438" s="671" t="s">
        <v>65</v>
      </c>
      <c r="T438" s="664" t="s">
        <v>1500</v>
      </c>
    </row>
    <row r="439" spans="2:20">
      <c r="B439" s="664" t="s">
        <v>1501</v>
      </c>
      <c r="C439" s="664" t="s">
        <v>990</v>
      </c>
      <c r="D439" s="665">
        <v>218</v>
      </c>
      <c r="E439" s="665">
        <v>248</v>
      </c>
      <c r="F439" s="665">
        <v>20</v>
      </c>
      <c r="G439" s="665">
        <v>22</v>
      </c>
      <c r="H439" s="664" t="s">
        <v>1158</v>
      </c>
      <c r="I439" s="664" t="s">
        <v>1159</v>
      </c>
      <c r="J439" s="664" t="s">
        <v>1160</v>
      </c>
      <c r="K439" s="664" t="s">
        <v>1161</v>
      </c>
      <c r="L439" s="671" t="s">
        <v>66</v>
      </c>
      <c r="M439" s="672">
        <v>44818</v>
      </c>
      <c r="N439" s="671"/>
      <c r="O439" s="665">
        <v>2</v>
      </c>
      <c r="P439" s="664" t="s">
        <v>90</v>
      </c>
      <c r="Q439" s="664" t="s">
        <v>1108</v>
      </c>
      <c r="R439" s="664" t="s">
        <v>1136</v>
      </c>
      <c r="S439" s="671" t="s">
        <v>65</v>
      </c>
      <c r="T439" s="664" t="s">
        <v>1162</v>
      </c>
    </row>
    <row r="440" spans="2:20">
      <c r="B440" s="664" t="s">
        <v>1502</v>
      </c>
      <c r="C440" s="664" t="s">
        <v>64</v>
      </c>
      <c r="D440" s="665">
        <v>25</v>
      </c>
      <c r="E440" s="665">
        <v>30</v>
      </c>
      <c r="F440" s="665">
        <v>0</v>
      </c>
      <c r="G440" s="665">
        <v>0</v>
      </c>
      <c r="H440" s="664" t="s">
        <v>1167</v>
      </c>
      <c r="I440" s="664" t="s">
        <v>1168</v>
      </c>
      <c r="J440" s="664" t="s">
        <v>1169</v>
      </c>
      <c r="K440" s="664" t="s">
        <v>1170</v>
      </c>
      <c r="L440" s="671" t="s">
        <v>66</v>
      </c>
      <c r="M440" s="672">
        <v>44210</v>
      </c>
      <c r="N440" s="671"/>
      <c r="O440" s="665">
        <v>1</v>
      </c>
      <c r="P440" s="664" t="s">
        <v>90</v>
      </c>
      <c r="Q440" s="664" t="s">
        <v>1108</v>
      </c>
      <c r="R440" s="664" t="s">
        <v>1109</v>
      </c>
      <c r="S440" s="671" t="s">
        <v>65</v>
      </c>
      <c r="T440" s="664" t="s">
        <v>1171</v>
      </c>
    </row>
    <row r="441" spans="2:20">
      <c r="B441" s="664" t="s">
        <v>471</v>
      </c>
      <c r="C441" s="664" t="s">
        <v>471</v>
      </c>
      <c r="D441" s="665">
        <v>-7</v>
      </c>
      <c r="E441" s="665">
        <v>-2</v>
      </c>
      <c r="F441" s="665">
        <v>0</v>
      </c>
      <c r="G441" s="665">
        <v>0</v>
      </c>
      <c r="H441" s="664" t="s">
        <v>1503</v>
      </c>
      <c r="I441" s="664" t="s">
        <v>1504</v>
      </c>
      <c r="J441" s="664" t="s">
        <v>1505</v>
      </c>
      <c r="K441" s="664" t="s">
        <v>1506</v>
      </c>
      <c r="L441" s="671" t="s">
        <v>122</v>
      </c>
      <c r="M441" s="672">
        <v>44802</v>
      </c>
      <c r="N441" s="671"/>
      <c r="O441" s="665">
        <v>1</v>
      </c>
      <c r="P441" s="664" t="s">
        <v>90</v>
      </c>
      <c r="Q441" s="664" t="s">
        <v>1108</v>
      </c>
      <c r="R441" s="664" t="s">
        <v>1109</v>
      </c>
      <c r="S441" s="671" t="s">
        <v>65</v>
      </c>
      <c r="T441" s="664" t="s">
        <v>1376</v>
      </c>
    </row>
    <row r="442" spans="2:20">
      <c r="B442" s="664" t="s">
        <v>471</v>
      </c>
      <c r="C442" s="664" t="s">
        <v>471</v>
      </c>
      <c r="D442" s="665">
        <v>-15</v>
      </c>
      <c r="E442" s="665">
        <v>-10</v>
      </c>
      <c r="F442" s="665">
        <v>0</v>
      </c>
      <c r="G442" s="665">
        <v>0</v>
      </c>
      <c r="H442" s="664" t="s">
        <v>1503</v>
      </c>
      <c r="I442" s="664" t="s">
        <v>1504</v>
      </c>
      <c r="J442" s="664" t="s">
        <v>1505</v>
      </c>
      <c r="K442" s="664" t="s">
        <v>1506</v>
      </c>
      <c r="L442" s="671" t="s">
        <v>106</v>
      </c>
      <c r="M442" s="672">
        <v>44802</v>
      </c>
      <c r="N442" s="671"/>
      <c r="O442" s="665">
        <v>1</v>
      </c>
      <c r="P442" s="664" t="s">
        <v>90</v>
      </c>
      <c r="Q442" s="664" t="s">
        <v>1108</v>
      </c>
      <c r="R442" s="664" t="s">
        <v>1109</v>
      </c>
      <c r="S442" s="671" t="s">
        <v>65</v>
      </c>
      <c r="T442" s="664" t="s">
        <v>1376</v>
      </c>
    </row>
    <row r="443" spans="2:20">
      <c r="B443" s="664" t="s">
        <v>1507</v>
      </c>
      <c r="C443" s="664" t="s">
        <v>912</v>
      </c>
      <c r="D443" s="665">
        <v>179</v>
      </c>
      <c r="E443" s="665">
        <v>184</v>
      </c>
      <c r="F443" s="665">
        <v>0</v>
      </c>
      <c r="G443" s="665">
        <v>0</v>
      </c>
      <c r="H443" s="664" t="s">
        <v>43</v>
      </c>
      <c r="I443" s="664" t="s">
        <v>52</v>
      </c>
      <c r="J443" s="664" t="s">
        <v>1111</v>
      </c>
      <c r="K443" s="664" t="s">
        <v>1112</v>
      </c>
      <c r="L443" s="671" t="s">
        <v>66</v>
      </c>
      <c r="M443" s="672">
        <v>44821</v>
      </c>
      <c r="N443" s="671"/>
      <c r="O443" s="665">
        <v>2</v>
      </c>
      <c r="P443" s="664" t="s">
        <v>90</v>
      </c>
      <c r="Q443" s="664" t="s">
        <v>1108</v>
      </c>
      <c r="R443" s="664" t="s">
        <v>1109</v>
      </c>
      <c r="S443" s="671" t="s">
        <v>65</v>
      </c>
      <c r="T443" s="664" t="s">
        <v>1113</v>
      </c>
    </row>
    <row r="444" spans="2:20">
      <c r="B444" s="664" t="s">
        <v>105</v>
      </c>
      <c r="C444" s="664" t="s">
        <v>105</v>
      </c>
      <c r="D444" s="665">
        <v>-72</v>
      </c>
      <c r="E444" s="665">
        <v>-72</v>
      </c>
      <c r="F444" s="665">
        <v>0</v>
      </c>
      <c r="G444" s="665">
        <v>0</v>
      </c>
      <c r="H444" s="664" t="s">
        <v>1104</v>
      </c>
      <c r="I444" s="664" t="s">
        <v>1105</v>
      </c>
      <c r="J444" s="664" t="s">
        <v>1508</v>
      </c>
      <c r="K444" s="664" t="s">
        <v>1310</v>
      </c>
      <c r="L444" s="671" t="s">
        <v>122</v>
      </c>
      <c r="M444" s="672">
        <v>44788</v>
      </c>
      <c r="N444" s="671"/>
      <c r="O444" s="665">
        <v>1</v>
      </c>
      <c r="P444" s="664" t="s">
        <v>70</v>
      </c>
      <c r="Q444" s="664" t="s">
        <v>1108</v>
      </c>
      <c r="R444" s="664" t="s">
        <v>1109</v>
      </c>
      <c r="S444" s="671" t="s">
        <v>65</v>
      </c>
      <c r="T444" s="671"/>
    </row>
    <row r="445" spans="2:20">
      <c r="B445" s="664" t="s">
        <v>105</v>
      </c>
      <c r="C445" s="664" t="s">
        <v>105</v>
      </c>
      <c r="D445" s="665">
        <v>-27</v>
      </c>
      <c r="E445" s="665">
        <v>-27</v>
      </c>
      <c r="F445" s="665">
        <v>0</v>
      </c>
      <c r="G445" s="665">
        <v>0</v>
      </c>
      <c r="H445" s="664" t="s">
        <v>1104</v>
      </c>
      <c r="I445" s="664" t="s">
        <v>1105</v>
      </c>
      <c r="J445" s="664" t="s">
        <v>1508</v>
      </c>
      <c r="K445" s="664" t="s">
        <v>1310</v>
      </c>
      <c r="L445" s="671" t="s">
        <v>122</v>
      </c>
      <c r="M445" s="672">
        <v>44788</v>
      </c>
      <c r="N445" s="671"/>
      <c r="O445" s="665">
        <v>1</v>
      </c>
      <c r="P445" s="664" t="s">
        <v>109</v>
      </c>
      <c r="Q445" s="664" t="s">
        <v>1108</v>
      </c>
      <c r="R445" s="664" t="s">
        <v>1109</v>
      </c>
      <c r="S445" s="671" t="s">
        <v>65</v>
      </c>
      <c r="T445" s="671"/>
    </row>
    <row r="446" spans="2:20">
      <c r="B446" s="664" t="s">
        <v>105</v>
      </c>
      <c r="C446" s="664" t="s">
        <v>105</v>
      </c>
      <c r="D446" s="665">
        <v>-17</v>
      </c>
      <c r="E446" s="665">
        <v>-17</v>
      </c>
      <c r="F446" s="665">
        <v>0</v>
      </c>
      <c r="G446" s="665">
        <v>0</v>
      </c>
      <c r="H446" s="664" t="s">
        <v>1104</v>
      </c>
      <c r="I446" s="664" t="s">
        <v>1105</v>
      </c>
      <c r="J446" s="664" t="s">
        <v>1508</v>
      </c>
      <c r="K446" s="664" t="s">
        <v>1310</v>
      </c>
      <c r="L446" s="671" t="s">
        <v>122</v>
      </c>
      <c r="M446" s="672">
        <v>44788</v>
      </c>
      <c r="N446" s="671"/>
      <c r="O446" s="665">
        <v>1</v>
      </c>
      <c r="P446" s="664" t="s">
        <v>112</v>
      </c>
      <c r="Q446" s="664" t="s">
        <v>1108</v>
      </c>
      <c r="R446" s="664" t="s">
        <v>1109</v>
      </c>
      <c r="S446" s="671" t="s">
        <v>65</v>
      </c>
      <c r="T446" s="671"/>
    </row>
    <row r="447" spans="2:20">
      <c r="B447" s="664" t="s">
        <v>105</v>
      </c>
      <c r="C447" s="664" t="s">
        <v>105</v>
      </c>
      <c r="D447" s="665">
        <v>-121</v>
      </c>
      <c r="E447" s="665">
        <v>-121</v>
      </c>
      <c r="F447" s="665">
        <v>0</v>
      </c>
      <c r="G447" s="665">
        <v>0</v>
      </c>
      <c r="H447" s="664" t="s">
        <v>1104</v>
      </c>
      <c r="I447" s="664" t="s">
        <v>1105</v>
      </c>
      <c r="J447" s="664" t="s">
        <v>1508</v>
      </c>
      <c r="K447" s="664" t="s">
        <v>1310</v>
      </c>
      <c r="L447" s="671" t="s">
        <v>106</v>
      </c>
      <c r="M447" s="672">
        <v>44788</v>
      </c>
      <c r="N447" s="671"/>
      <c r="O447" s="665">
        <v>1</v>
      </c>
      <c r="P447" s="664" t="s">
        <v>70</v>
      </c>
      <c r="Q447" s="664" t="s">
        <v>1108</v>
      </c>
      <c r="R447" s="664" t="s">
        <v>1109</v>
      </c>
      <c r="S447" s="671" t="s">
        <v>65</v>
      </c>
      <c r="T447" s="664" t="s">
        <v>1509</v>
      </c>
    </row>
    <row r="448" spans="2:20">
      <c r="B448" s="664" t="s">
        <v>105</v>
      </c>
      <c r="C448" s="664" t="s">
        <v>105</v>
      </c>
      <c r="D448" s="665">
        <v>-48</v>
      </c>
      <c r="E448" s="665">
        <v>-48</v>
      </c>
      <c r="F448" s="665">
        <v>0</v>
      </c>
      <c r="G448" s="665">
        <v>0</v>
      </c>
      <c r="H448" s="664" t="s">
        <v>1104</v>
      </c>
      <c r="I448" s="664" t="s">
        <v>1105</v>
      </c>
      <c r="J448" s="664" t="s">
        <v>1508</v>
      </c>
      <c r="K448" s="664" t="s">
        <v>1310</v>
      </c>
      <c r="L448" s="671" t="s">
        <v>106</v>
      </c>
      <c r="M448" s="672">
        <v>44788</v>
      </c>
      <c r="N448" s="671"/>
      <c r="O448" s="665">
        <v>1</v>
      </c>
      <c r="P448" s="664" t="s">
        <v>109</v>
      </c>
      <c r="Q448" s="664" t="s">
        <v>1108</v>
      </c>
      <c r="R448" s="664" t="s">
        <v>1109</v>
      </c>
      <c r="S448" s="671" t="s">
        <v>65</v>
      </c>
      <c r="T448" s="664" t="s">
        <v>1509</v>
      </c>
    </row>
    <row r="449" spans="2:20">
      <c r="B449" s="664" t="s">
        <v>105</v>
      </c>
      <c r="C449" s="664" t="s">
        <v>105</v>
      </c>
      <c r="D449" s="665">
        <v>-43</v>
      </c>
      <c r="E449" s="665">
        <v>-43</v>
      </c>
      <c r="F449" s="665">
        <v>0</v>
      </c>
      <c r="G449" s="665">
        <v>0</v>
      </c>
      <c r="H449" s="664" t="s">
        <v>1104</v>
      </c>
      <c r="I449" s="664" t="s">
        <v>1105</v>
      </c>
      <c r="J449" s="664" t="s">
        <v>1508</v>
      </c>
      <c r="K449" s="664" t="s">
        <v>1310</v>
      </c>
      <c r="L449" s="671" t="s">
        <v>106</v>
      </c>
      <c r="M449" s="672">
        <v>44788</v>
      </c>
      <c r="N449" s="671"/>
      <c r="O449" s="665">
        <v>1</v>
      </c>
      <c r="P449" s="664" t="s">
        <v>112</v>
      </c>
      <c r="Q449" s="664" t="s">
        <v>1108</v>
      </c>
      <c r="R449" s="664" t="s">
        <v>1109</v>
      </c>
      <c r="S449" s="671" t="s">
        <v>65</v>
      </c>
      <c r="T449" s="664" t="s">
        <v>1510</v>
      </c>
    </row>
    <row r="450" spans="2:20">
      <c r="B450" s="664" t="s">
        <v>105</v>
      </c>
      <c r="C450" s="664" t="s">
        <v>105</v>
      </c>
      <c r="D450" s="665">
        <v>-9</v>
      </c>
      <c r="E450" s="665">
        <v>-9</v>
      </c>
      <c r="F450" s="665">
        <v>0</v>
      </c>
      <c r="G450" s="665">
        <v>0</v>
      </c>
      <c r="H450" s="664" t="s">
        <v>1104</v>
      </c>
      <c r="I450" s="664" t="s">
        <v>1105</v>
      </c>
      <c r="J450" s="664" t="s">
        <v>1508</v>
      </c>
      <c r="K450" s="664" t="s">
        <v>1310</v>
      </c>
      <c r="L450" s="671" t="s">
        <v>106</v>
      </c>
      <c r="M450" s="672">
        <v>44788</v>
      </c>
      <c r="N450" s="671"/>
      <c r="O450" s="665">
        <v>1</v>
      </c>
      <c r="P450" s="664" t="s">
        <v>115</v>
      </c>
      <c r="Q450" s="664" t="s">
        <v>1108</v>
      </c>
      <c r="R450" s="664" t="s">
        <v>1109</v>
      </c>
      <c r="S450" s="671" t="s">
        <v>65</v>
      </c>
      <c r="T450" s="671"/>
    </row>
    <row r="451" spans="2:20">
      <c r="B451" s="664" t="s">
        <v>105</v>
      </c>
      <c r="C451" s="664" t="s">
        <v>105</v>
      </c>
      <c r="D451" s="665">
        <v>8</v>
      </c>
      <c r="E451" s="665">
        <v>8</v>
      </c>
      <c r="F451" s="665">
        <v>0</v>
      </c>
      <c r="G451" s="665">
        <v>0</v>
      </c>
      <c r="H451" s="664" t="s">
        <v>1104</v>
      </c>
      <c r="I451" s="664" t="s">
        <v>1105</v>
      </c>
      <c r="J451" s="664" t="s">
        <v>1508</v>
      </c>
      <c r="K451" s="664" t="s">
        <v>1310</v>
      </c>
      <c r="L451" s="671" t="s">
        <v>106</v>
      </c>
      <c r="M451" s="672">
        <v>44788</v>
      </c>
      <c r="N451" s="671"/>
      <c r="O451" s="665">
        <v>1</v>
      </c>
      <c r="P451" s="664" t="s">
        <v>118</v>
      </c>
      <c r="Q451" s="664" t="s">
        <v>1108</v>
      </c>
      <c r="R451" s="664" t="s">
        <v>1109</v>
      </c>
      <c r="S451" s="671" t="s">
        <v>65</v>
      </c>
      <c r="T451" s="664" t="s">
        <v>1511</v>
      </c>
    </row>
    <row r="452" spans="2:20">
      <c r="B452" s="664" t="s">
        <v>105</v>
      </c>
      <c r="C452" s="664" t="s">
        <v>105</v>
      </c>
      <c r="D452" s="665">
        <v>36</v>
      </c>
      <c r="E452" s="665">
        <v>36</v>
      </c>
      <c r="F452" s="665">
        <v>0</v>
      </c>
      <c r="G452" s="665">
        <v>0</v>
      </c>
      <c r="H452" s="664" t="s">
        <v>1104</v>
      </c>
      <c r="I452" s="664" t="s">
        <v>1105</v>
      </c>
      <c r="J452" s="664" t="s">
        <v>1508</v>
      </c>
      <c r="K452" s="664" t="s">
        <v>1310</v>
      </c>
      <c r="L452" s="671" t="s">
        <v>122</v>
      </c>
      <c r="M452" s="672">
        <v>44788</v>
      </c>
      <c r="N452" s="671"/>
      <c r="O452" s="665">
        <v>1</v>
      </c>
      <c r="P452" s="664" t="s">
        <v>358</v>
      </c>
      <c r="Q452" s="664" t="s">
        <v>1108</v>
      </c>
      <c r="R452" s="664" t="s">
        <v>1109</v>
      </c>
      <c r="S452" s="671" t="s">
        <v>65</v>
      </c>
      <c r="T452" s="664" t="s">
        <v>1512</v>
      </c>
    </row>
    <row r="453" spans="2:20">
      <c r="B453" s="664" t="s">
        <v>105</v>
      </c>
      <c r="C453" s="664" t="s">
        <v>105</v>
      </c>
      <c r="D453" s="665">
        <v>3</v>
      </c>
      <c r="E453" s="665">
        <v>3</v>
      </c>
      <c r="F453" s="665">
        <v>0</v>
      </c>
      <c r="G453" s="665">
        <v>0</v>
      </c>
      <c r="H453" s="664" t="s">
        <v>1104</v>
      </c>
      <c r="I453" s="664" t="s">
        <v>1105</v>
      </c>
      <c r="J453" s="664" t="s">
        <v>1508</v>
      </c>
      <c r="K453" s="664" t="s">
        <v>1310</v>
      </c>
      <c r="L453" s="671" t="s">
        <v>122</v>
      </c>
      <c r="M453" s="672">
        <v>44788</v>
      </c>
      <c r="N453" s="671"/>
      <c r="O453" s="665">
        <v>1</v>
      </c>
      <c r="P453" s="664" t="s">
        <v>115</v>
      </c>
      <c r="Q453" s="664" t="s">
        <v>1108</v>
      </c>
      <c r="R453" s="664" t="s">
        <v>1109</v>
      </c>
      <c r="S453" s="671" t="s">
        <v>65</v>
      </c>
      <c r="T453" s="671"/>
    </row>
    <row r="454" spans="2:20">
      <c r="B454" s="664" t="s">
        <v>105</v>
      </c>
      <c r="C454" s="664" t="s">
        <v>105</v>
      </c>
      <c r="D454" s="665">
        <v>18</v>
      </c>
      <c r="E454" s="665">
        <v>23</v>
      </c>
      <c r="F454" s="665">
        <v>0</v>
      </c>
      <c r="G454" s="665">
        <v>0</v>
      </c>
      <c r="H454" s="664" t="s">
        <v>1104</v>
      </c>
      <c r="I454" s="664" t="s">
        <v>1105</v>
      </c>
      <c r="J454" s="664" t="s">
        <v>1508</v>
      </c>
      <c r="K454" s="664" t="s">
        <v>1310</v>
      </c>
      <c r="L454" s="671" t="s">
        <v>106</v>
      </c>
      <c r="M454" s="672">
        <v>44788</v>
      </c>
      <c r="N454" s="671"/>
      <c r="O454" s="665">
        <v>1</v>
      </c>
      <c r="P454" s="664" t="s">
        <v>358</v>
      </c>
      <c r="Q454" s="664" t="s">
        <v>1108</v>
      </c>
      <c r="R454" s="664" t="s">
        <v>1109</v>
      </c>
      <c r="S454" s="671" t="s">
        <v>65</v>
      </c>
      <c r="T454" s="664" t="s">
        <v>1513</v>
      </c>
    </row>
    <row r="455" spans="2:20">
      <c r="B455" s="664" t="s">
        <v>105</v>
      </c>
      <c r="C455" s="664" t="s">
        <v>105</v>
      </c>
      <c r="D455" s="665">
        <v>18</v>
      </c>
      <c r="E455" s="665">
        <v>18</v>
      </c>
      <c r="F455" s="665">
        <v>0</v>
      </c>
      <c r="G455" s="665">
        <v>0</v>
      </c>
      <c r="H455" s="664" t="s">
        <v>1104</v>
      </c>
      <c r="I455" s="664" t="s">
        <v>1105</v>
      </c>
      <c r="J455" s="664" t="s">
        <v>1508</v>
      </c>
      <c r="K455" s="664" t="s">
        <v>1310</v>
      </c>
      <c r="L455" s="671" t="s">
        <v>122</v>
      </c>
      <c r="M455" s="672">
        <v>44788</v>
      </c>
      <c r="N455" s="671"/>
      <c r="O455" s="665">
        <v>1</v>
      </c>
      <c r="P455" s="664" t="s">
        <v>118</v>
      </c>
      <c r="Q455" s="664" t="s">
        <v>1108</v>
      </c>
      <c r="R455" s="664" t="s">
        <v>1109</v>
      </c>
      <c r="S455" s="671" t="s">
        <v>65</v>
      </c>
      <c r="T455" s="664" t="s">
        <v>1511</v>
      </c>
    </row>
    <row r="456" spans="2:20">
      <c r="B456" s="664" t="s">
        <v>1514</v>
      </c>
      <c r="C456" s="664" t="s">
        <v>184</v>
      </c>
      <c r="D456" s="665">
        <v>425</v>
      </c>
      <c r="E456" s="665">
        <v>430</v>
      </c>
      <c r="F456" s="665">
        <v>0</v>
      </c>
      <c r="G456" s="665">
        <v>0</v>
      </c>
      <c r="H456" s="664" t="s">
        <v>1124</v>
      </c>
      <c r="I456" s="664" t="s">
        <v>1114</v>
      </c>
      <c r="J456" s="664" t="s">
        <v>167</v>
      </c>
      <c r="K456" s="664" t="s">
        <v>1161</v>
      </c>
      <c r="L456" s="671" t="s">
        <v>66</v>
      </c>
      <c r="M456" s="672">
        <v>44758</v>
      </c>
      <c r="N456" s="671"/>
      <c r="O456" s="665">
        <v>1</v>
      </c>
      <c r="P456" s="664" t="s">
        <v>90</v>
      </c>
      <c r="Q456" s="664" t="s">
        <v>1130</v>
      </c>
      <c r="R456" s="671"/>
      <c r="S456" s="671" t="s">
        <v>65</v>
      </c>
      <c r="T456" s="671"/>
    </row>
    <row r="457" spans="2:20">
      <c r="B457" s="664" t="s">
        <v>1515</v>
      </c>
      <c r="C457" s="664" t="s">
        <v>1515</v>
      </c>
      <c r="D457" s="665">
        <v>375</v>
      </c>
      <c r="E457" s="665">
        <v>380</v>
      </c>
      <c r="F457" s="665">
        <v>0</v>
      </c>
      <c r="G457" s="665">
        <v>0</v>
      </c>
      <c r="H457" s="664" t="s">
        <v>43</v>
      </c>
      <c r="I457" s="664" t="s">
        <v>52</v>
      </c>
      <c r="J457" s="664" t="s">
        <v>272</v>
      </c>
      <c r="K457" s="664" t="s">
        <v>1298</v>
      </c>
      <c r="L457" s="671" t="s">
        <v>66</v>
      </c>
      <c r="M457" s="672">
        <v>44363</v>
      </c>
      <c r="N457" s="671"/>
      <c r="O457" s="665">
        <v>1</v>
      </c>
      <c r="P457" s="664" t="s">
        <v>90</v>
      </c>
      <c r="Q457" s="664" t="s">
        <v>1108</v>
      </c>
      <c r="R457" s="664" t="s">
        <v>1109</v>
      </c>
      <c r="S457" s="671" t="s">
        <v>65</v>
      </c>
      <c r="T457" s="664" t="s">
        <v>1516</v>
      </c>
    </row>
    <row r="458" spans="2:20">
      <c r="B458" s="664" t="s">
        <v>1517</v>
      </c>
      <c r="C458" s="664" t="s">
        <v>912</v>
      </c>
      <c r="D458" s="665">
        <v>174</v>
      </c>
      <c r="E458" s="665">
        <v>179</v>
      </c>
      <c r="F458" s="665">
        <v>0</v>
      </c>
      <c r="G458" s="665">
        <v>0</v>
      </c>
      <c r="H458" s="664" t="s">
        <v>43</v>
      </c>
      <c r="I458" s="664" t="s">
        <v>52</v>
      </c>
      <c r="J458" s="664" t="s">
        <v>1111</v>
      </c>
      <c r="K458" s="664" t="s">
        <v>1112</v>
      </c>
      <c r="L458" s="671" t="s">
        <v>66</v>
      </c>
      <c r="M458" s="672">
        <v>44821</v>
      </c>
      <c r="N458" s="671"/>
      <c r="O458" s="665">
        <v>2</v>
      </c>
      <c r="P458" s="664" t="s">
        <v>90</v>
      </c>
      <c r="Q458" s="664" t="s">
        <v>1108</v>
      </c>
      <c r="R458" s="664" t="s">
        <v>1109</v>
      </c>
      <c r="S458" s="671" t="s">
        <v>65</v>
      </c>
      <c r="T458" s="664" t="s">
        <v>1113</v>
      </c>
    </row>
    <row r="459" spans="2:20">
      <c r="B459" s="664" t="s">
        <v>315</v>
      </c>
      <c r="C459" s="664" t="s">
        <v>315</v>
      </c>
      <c r="D459" s="665">
        <v>100</v>
      </c>
      <c r="E459" s="665">
        <v>290</v>
      </c>
      <c r="F459" s="665">
        <v>0</v>
      </c>
      <c r="G459" s="665">
        <v>0</v>
      </c>
      <c r="H459" s="664" t="s">
        <v>1114</v>
      </c>
      <c r="I459" s="664" t="s">
        <v>52</v>
      </c>
      <c r="J459" s="664" t="s">
        <v>313</v>
      </c>
      <c r="K459" s="664" t="s">
        <v>1125</v>
      </c>
      <c r="L459" s="671" t="s">
        <v>122</v>
      </c>
      <c r="M459" s="672">
        <v>44819</v>
      </c>
      <c r="N459" s="671"/>
      <c r="O459" s="665">
        <v>1</v>
      </c>
      <c r="P459" s="664" t="s">
        <v>90</v>
      </c>
      <c r="Q459" s="664" t="s">
        <v>1108</v>
      </c>
      <c r="R459" s="664" t="s">
        <v>1109</v>
      </c>
      <c r="S459" s="671" t="s">
        <v>65</v>
      </c>
      <c r="T459" s="664" t="s">
        <v>1266</v>
      </c>
    </row>
    <row r="460" spans="2:20">
      <c r="B460" s="664" t="s">
        <v>315</v>
      </c>
      <c r="C460" s="664" t="s">
        <v>315</v>
      </c>
      <c r="D460" s="665">
        <v>90</v>
      </c>
      <c r="E460" s="665">
        <v>280</v>
      </c>
      <c r="F460" s="665">
        <v>0</v>
      </c>
      <c r="G460" s="665">
        <v>0</v>
      </c>
      <c r="H460" s="664" t="s">
        <v>1114</v>
      </c>
      <c r="I460" s="664" t="s">
        <v>52</v>
      </c>
      <c r="J460" s="664" t="s">
        <v>313</v>
      </c>
      <c r="K460" s="664" t="s">
        <v>1125</v>
      </c>
      <c r="L460" s="671" t="s">
        <v>106</v>
      </c>
      <c r="M460" s="672">
        <v>44819</v>
      </c>
      <c r="N460" s="671"/>
      <c r="O460" s="665">
        <v>1</v>
      </c>
      <c r="P460" s="664" t="s">
        <v>90</v>
      </c>
      <c r="Q460" s="664" t="s">
        <v>1108</v>
      </c>
      <c r="R460" s="664" t="s">
        <v>1109</v>
      </c>
      <c r="S460" s="671" t="s">
        <v>65</v>
      </c>
      <c r="T460" s="664" t="s">
        <v>1266</v>
      </c>
    </row>
    <row r="461" spans="2:20">
      <c r="B461" s="664" t="s">
        <v>1518</v>
      </c>
      <c r="C461" s="664" t="s">
        <v>610</v>
      </c>
      <c r="D461" s="665">
        <v>23</v>
      </c>
      <c r="E461" s="665">
        <v>28</v>
      </c>
      <c r="F461" s="665">
        <v>0</v>
      </c>
      <c r="G461" s="665">
        <v>0</v>
      </c>
      <c r="H461" s="664" t="s">
        <v>1124</v>
      </c>
      <c r="I461" s="664" t="s">
        <v>1114</v>
      </c>
      <c r="J461" s="664" t="s">
        <v>617</v>
      </c>
      <c r="K461" s="664" t="s">
        <v>1185</v>
      </c>
      <c r="L461" s="671" t="s">
        <v>66</v>
      </c>
      <c r="M461" s="672">
        <v>44821</v>
      </c>
      <c r="N461" s="671"/>
      <c r="O461" s="665">
        <v>1</v>
      </c>
      <c r="P461" s="664" t="s">
        <v>90</v>
      </c>
      <c r="Q461" s="664" t="s">
        <v>1108</v>
      </c>
      <c r="R461" s="664" t="s">
        <v>1109</v>
      </c>
      <c r="S461" s="671" t="s">
        <v>65</v>
      </c>
      <c r="T461" s="671"/>
    </row>
    <row r="462" spans="2:20">
      <c r="B462" s="664" t="s">
        <v>1519</v>
      </c>
      <c r="C462" s="664" t="s">
        <v>613</v>
      </c>
      <c r="D462" s="665">
        <v>37</v>
      </c>
      <c r="E462" s="665">
        <v>42</v>
      </c>
      <c r="F462" s="665">
        <v>0</v>
      </c>
      <c r="G462" s="665">
        <v>0</v>
      </c>
      <c r="H462" s="664" t="s">
        <v>1127</v>
      </c>
      <c r="I462" s="664" t="s">
        <v>1128</v>
      </c>
      <c r="J462" s="664" t="s">
        <v>615</v>
      </c>
      <c r="K462" s="664" t="s">
        <v>1107</v>
      </c>
      <c r="L462" s="671" t="s">
        <v>66</v>
      </c>
      <c r="M462" s="672">
        <v>44821</v>
      </c>
      <c r="N462" s="671"/>
      <c r="O462" s="665">
        <v>1</v>
      </c>
      <c r="P462" s="664" t="s">
        <v>90</v>
      </c>
      <c r="Q462" s="664" t="s">
        <v>1108</v>
      </c>
      <c r="R462" s="664" t="s">
        <v>1109</v>
      </c>
      <c r="S462" s="671" t="s">
        <v>65</v>
      </c>
      <c r="T462" s="671"/>
    </row>
    <row r="463" spans="2:20">
      <c r="B463" s="664" t="s">
        <v>1520</v>
      </c>
      <c r="C463" s="664" t="s">
        <v>830</v>
      </c>
      <c r="D463" s="665">
        <v>-24</v>
      </c>
      <c r="E463" s="665">
        <v>-19</v>
      </c>
      <c r="F463" s="665">
        <v>70</v>
      </c>
      <c r="G463" s="665">
        <v>0</v>
      </c>
      <c r="H463" s="664" t="s">
        <v>1117</v>
      </c>
      <c r="I463" s="664" t="s">
        <v>1118</v>
      </c>
      <c r="J463" s="664" t="s">
        <v>1119</v>
      </c>
      <c r="K463" s="664" t="s">
        <v>1153</v>
      </c>
      <c r="L463" s="671" t="s">
        <v>66</v>
      </c>
      <c r="M463" s="672">
        <v>44821</v>
      </c>
      <c r="N463" s="671"/>
      <c r="O463" s="665">
        <v>1</v>
      </c>
      <c r="P463" s="664" t="s">
        <v>90</v>
      </c>
      <c r="Q463" s="664" t="s">
        <v>1108</v>
      </c>
      <c r="R463" s="664" t="s">
        <v>1109</v>
      </c>
      <c r="S463" s="671" t="s">
        <v>207</v>
      </c>
      <c r="T463" s="664" t="s">
        <v>1217</v>
      </c>
    </row>
    <row r="464" spans="2:20">
      <c r="B464" s="664" t="s">
        <v>1520</v>
      </c>
      <c r="C464" s="664" t="s">
        <v>831</v>
      </c>
      <c r="D464" s="665">
        <v>-24</v>
      </c>
      <c r="E464" s="665">
        <v>-19</v>
      </c>
      <c r="F464" s="665">
        <v>70</v>
      </c>
      <c r="G464" s="665">
        <v>0</v>
      </c>
      <c r="H464" s="664" t="s">
        <v>1124</v>
      </c>
      <c r="I464" s="664" t="s">
        <v>1114</v>
      </c>
      <c r="J464" s="664" t="s">
        <v>313</v>
      </c>
      <c r="K464" s="664" t="s">
        <v>846</v>
      </c>
      <c r="L464" s="671" t="s">
        <v>66</v>
      </c>
      <c r="M464" s="672">
        <v>44821</v>
      </c>
      <c r="N464" s="671"/>
      <c r="O464" s="665">
        <v>1</v>
      </c>
      <c r="P464" s="664" t="s">
        <v>90</v>
      </c>
      <c r="Q464" s="664" t="s">
        <v>1108</v>
      </c>
      <c r="R464" s="664" t="s">
        <v>1109</v>
      </c>
      <c r="S464" s="671" t="s">
        <v>207</v>
      </c>
      <c r="T464" s="664" t="s">
        <v>1217</v>
      </c>
    </row>
    <row r="465" spans="2:20">
      <c r="B465" s="664" t="s">
        <v>586</v>
      </c>
      <c r="C465" s="664" t="s">
        <v>567</v>
      </c>
      <c r="D465" s="665">
        <v>82</v>
      </c>
      <c r="E465" s="665">
        <v>92</v>
      </c>
      <c r="F465" s="665">
        <v>0</v>
      </c>
      <c r="G465" s="665">
        <v>0</v>
      </c>
      <c r="H465" s="664" t="s">
        <v>1128</v>
      </c>
      <c r="I465" s="664" t="s">
        <v>52</v>
      </c>
      <c r="J465" s="664" t="s">
        <v>575</v>
      </c>
      <c r="K465" s="664" t="s">
        <v>671</v>
      </c>
      <c r="L465" s="671" t="s">
        <v>66</v>
      </c>
      <c r="M465" s="672">
        <v>44774</v>
      </c>
      <c r="N465" s="671"/>
      <c r="O465" s="665">
        <v>1</v>
      </c>
      <c r="P465" s="664" t="s">
        <v>90</v>
      </c>
      <c r="Q465" s="664" t="s">
        <v>1130</v>
      </c>
      <c r="R465" s="671"/>
      <c r="S465" s="671" t="s">
        <v>65</v>
      </c>
      <c r="T465" s="664" t="s">
        <v>9</v>
      </c>
    </row>
    <row r="466" spans="2:20">
      <c r="B466" s="664" t="s">
        <v>1521</v>
      </c>
      <c r="C466" s="664" t="s">
        <v>613</v>
      </c>
      <c r="D466" s="665">
        <v>79</v>
      </c>
      <c r="E466" s="665">
        <v>84</v>
      </c>
      <c r="F466" s="665">
        <v>0</v>
      </c>
      <c r="G466" s="665">
        <v>0</v>
      </c>
      <c r="H466" s="664" t="s">
        <v>1127</v>
      </c>
      <c r="I466" s="664" t="s">
        <v>1128</v>
      </c>
      <c r="J466" s="664" t="s">
        <v>615</v>
      </c>
      <c r="K466" s="664" t="s">
        <v>1173</v>
      </c>
      <c r="L466" s="671" t="s">
        <v>66</v>
      </c>
      <c r="M466" s="672">
        <v>44821</v>
      </c>
      <c r="N466" s="671"/>
      <c r="O466" s="665">
        <v>1</v>
      </c>
      <c r="P466" s="664" t="s">
        <v>90</v>
      </c>
      <c r="Q466" s="664" t="s">
        <v>1108</v>
      </c>
      <c r="R466" s="664" t="s">
        <v>1109</v>
      </c>
      <c r="S466" s="671" t="s">
        <v>65</v>
      </c>
      <c r="T466" s="671"/>
    </row>
    <row r="467" spans="2:20">
      <c r="B467" s="664" t="s">
        <v>1522</v>
      </c>
      <c r="C467" s="664" t="s">
        <v>64</v>
      </c>
      <c r="D467" s="665">
        <v>30</v>
      </c>
      <c r="E467" s="665">
        <v>35</v>
      </c>
      <c r="F467" s="665">
        <v>0</v>
      </c>
      <c r="G467" s="665">
        <v>0</v>
      </c>
      <c r="H467" s="664" t="s">
        <v>1167</v>
      </c>
      <c r="I467" s="664" t="s">
        <v>1168</v>
      </c>
      <c r="J467" s="664" t="s">
        <v>1169</v>
      </c>
      <c r="K467" s="664" t="s">
        <v>1170</v>
      </c>
      <c r="L467" s="671" t="s">
        <v>66</v>
      </c>
      <c r="M467" s="672">
        <v>44210</v>
      </c>
      <c r="N467" s="671"/>
      <c r="O467" s="665">
        <v>1</v>
      </c>
      <c r="P467" s="664" t="s">
        <v>90</v>
      </c>
      <c r="Q467" s="664" t="s">
        <v>1108</v>
      </c>
      <c r="R467" s="664" t="s">
        <v>1109</v>
      </c>
      <c r="S467" s="671" t="s">
        <v>65</v>
      </c>
      <c r="T467" s="664" t="s">
        <v>1171</v>
      </c>
    </row>
    <row r="468" spans="2:20">
      <c r="B468" s="664" t="s">
        <v>1523</v>
      </c>
      <c r="C468" s="664" t="s">
        <v>640</v>
      </c>
      <c r="D468" s="665">
        <v>-9</v>
      </c>
      <c r="E468" s="665">
        <v>1</v>
      </c>
      <c r="F468" s="665">
        <v>0</v>
      </c>
      <c r="G468" s="665">
        <v>0</v>
      </c>
      <c r="H468" s="664" t="s">
        <v>1756</v>
      </c>
      <c r="I468" s="664" t="s">
        <v>1118</v>
      </c>
      <c r="J468" s="664" t="s">
        <v>3096</v>
      </c>
      <c r="K468" s="664" t="s">
        <v>1173</v>
      </c>
      <c r="L468" s="671" t="s">
        <v>66</v>
      </c>
      <c r="M468" s="672">
        <v>44821</v>
      </c>
      <c r="N468" s="671"/>
      <c r="O468" s="665">
        <v>1</v>
      </c>
      <c r="P468" s="664" t="s">
        <v>90</v>
      </c>
      <c r="Q468" s="664" t="s">
        <v>1108</v>
      </c>
      <c r="R468" s="664" t="s">
        <v>1109</v>
      </c>
      <c r="S468" s="671" t="s">
        <v>65</v>
      </c>
      <c r="T468" s="671"/>
    </row>
    <row r="469" spans="2:20">
      <c r="B469" s="664" t="s">
        <v>75</v>
      </c>
      <c r="C469" s="664" t="s">
        <v>75</v>
      </c>
      <c r="D469" s="665">
        <v>-25</v>
      </c>
      <c r="E469" s="665">
        <v>-15</v>
      </c>
      <c r="F469" s="665">
        <v>0</v>
      </c>
      <c r="G469" s="665">
        <v>0</v>
      </c>
      <c r="H469" s="664" t="s">
        <v>1463</v>
      </c>
      <c r="I469" s="664" t="s">
        <v>1524</v>
      </c>
      <c r="J469" s="664" t="s">
        <v>1525</v>
      </c>
      <c r="K469" s="664" t="s">
        <v>1526</v>
      </c>
      <c r="L469" s="671" t="s">
        <v>66</v>
      </c>
      <c r="M469" s="672">
        <v>44767</v>
      </c>
      <c r="N469" s="671"/>
      <c r="O469" s="665">
        <v>1</v>
      </c>
      <c r="P469" s="664" t="s">
        <v>67</v>
      </c>
      <c r="Q469" s="664" t="s">
        <v>1108</v>
      </c>
      <c r="R469" s="664" t="s">
        <v>1109</v>
      </c>
      <c r="S469" s="671" t="s">
        <v>65</v>
      </c>
      <c r="T469" s="664" t="s">
        <v>1343</v>
      </c>
    </row>
    <row r="470" spans="2:20">
      <c r="B470" s="664" t="s">
        <v>75</v>
      </c>
      <c r="C470" s="664" t="s">
        <v>75</v>
      </c>
      <c r="D470" s="665">
        <v>-35</v>
      </c>
      <c r="E470" s="665">
        <v>-25</v>
      </c>
      <c r="F470" s="665">
        <v>0</v>
      </c>
      <c r="G470" s="665">
        <v>0</v>
      </c>
      <c r="H470" s="664" t="s">
        <v>1463</v>
      </c>
      <c r="I470" s="664" t="s">
        <v>1524</v>
      </c>
      <c r="J470" s="664" t="s">
        <v>1525</v>
      </c>
      <c r="K470" s="664" t="s">
        <v>1526</v>
      </c>
      <c r="L470" s="671" t="s">
        <v>66</v>
      </c>
      <c r="M470" s="672">
        <v>44767</v>
      </c>
      <c r="N470" s="671"/>
      <c r="O470" s="665">
        <v>1</v>
      </c>
      <c r="P470" s="664" t="s">
        <v>70</v>
      </c>
      <c r="Q470" s="664" t="s">
        <v>1108</v>
      </c>
      <c r="R470" s="664" t="s">
        <v>1109</v>
      </c>
      <c r="S470" s="671" t="s">
        <v>65</v>
      </c>
      <c r="T470" s="664" t="s">
        <v>1343</v>
      </c>
    </row>
    <row r="471" spans="2:20">
      <c r="B471" s="664" t="s">
        <v>1527</v>
      </c>
      <c r="C471" s="664" t="s">
        <v>756</v>
      </c>
      <c r="D471" s="665">
        <v>1</v>
      </c>
      <c r="E471" s="665">
        <v>6</v>
      </c>
      <c r="F471" s="665">
        <v>45</v>
      </c>
      <c r="G471" s="665">
        <v>0</v>
      </c>
      <c r="H471" s="664" t="s">
        <v>1128</v>
      </c>
      <c r="I471" s="664" t="s">
        <v>52</v>
      </c>
      <c r="J471" s="664" t="s">
        <v>1237</v>
      </c>
      <c r="K471" s="664" t="s">
        <v>1215</v>
      </c>
      <c r="L471" s="671" t="s">
        <v>66</v>
      </c>
      <c r="M471" s="672">
        <v>44821</v>
      </c>
      <c r="N471" s="671"/>
      <c r="O471" s="665">
        <v>1</v>
      </c>
      <c r="P471" s="664" t="s">
        <v>90</v>
      </c>
      <c r="Q471" s="664" t="s">
        <v>1108</v>
      </c>
      <c r="R471" s="664" t="s">
        <v>1109</v>
      </c>
      <c r="S471" s="671" t="s">
        <v>207</v>
      </c>
      <c r="T471" s="664" t="s">
        <v>1272</v>
      </c>
    </row>
    <row r="472" spans="2:20">
      <c r="B472" s="664" t="s">
        <v>982</v>
      </c>
      <c r="C472" s="664" t="s">
        <v>973</v>
      </c>
      <c r="D472" s="665">
        <v>75</v>
      </c>
      <c r="E472" s="665">
        <v>85</v>
      </c>
      <c r="F472" s="665">
        <v>30</v>
      </c>
      <c r="G472" s="665">
        <v>0</v>
      </c>
      <c r="H472" s="664" t="s">
        <v>1201</v>
      </c>
      <c r="I472" s="664" t="s">
        <v>1202</v>
      </c>
      <c r="J472" s="664" t="s">
        <v>981</v>
      </c>
      <c r="K472" s="664" t="s">
        <v>1129</v>
      </c>
      <c r="L472" s="671" t="s">
        <v>66</v>
      </c>
      <c r="M472" s="672">
        <v>44818</v>
      </c>
      <c r="N472" s="671"/>
      <c r="O472" s="665">
        <v>1</v>
      </c>
      <c r="P472" s="664" t="s">
        <v>90</v>
      </c>
      <c r="Q472" s="664" t="s">
        <v>1108</v>
      </c>
      <c r="R472" s="664" t="s">
        <v>1136</v>
      </c>
      <c r="S472" s="671" t="s">
        <v>65</v>
      </c>
      <c r="T472" s="664" t="s">
        <v>1137</v>
      </c>
    </row>
    <row r="473" spans="2:20">
      <c r="B473" s="664" t="s">
        <v>1528</v>
      </c>
      <c r="C473" s="664" t="s">
        <v>640</v>
      </c>
      <c r="D473" s="665">
        <v>16</v>
      </c>
      <c r="E473" s="665">
        <v>26</v>
      </c>
      <c r="F473" s="665">
        <v>0</v>
      </c>
      <c r="G473" s="665">
        <v>0</v>
      </c>
      <c r="H473" s="664" t="s">
        <v>1756</v>
      </c>
      <c r="I473" s="664" t="s">
        <v>1118</v>
      </c>
      <c r="J473" s="664" t="s">
        <v>3096</v>
      </c>
      <c r="K473" s="664" t="s">
        <v>1173</v>
      </c>
      <c r="L473" s="671" t="s">
        <v>66</v>
      </c>
      <c r="M473" s="672">
        <v>44821</v>
      </c>
      <c r="N473" s="671"/>
      <c r="O473" s="665">
        <v>1</v>
      </c>
      <c r="P473" s="664" t="s">
        <v>90</v>
      </c>
      <c r="Q473" s="664" t="s">
        <v>1108</v>
      </c>
      <c r="R473" s="664" t="s">
        <v>1109</v>
      </c>
      <c r="S473" s="671" t="s">
        <v>65</v>
      </c>
      <c r="T473" s="671"/>
    </row>
    <row r="474" spans="2:20">
      <c r="B474" s="664" t="s">
        <v>696</v>
      </c>
      <c r="C474" s="664" t="s">
        <v>696</v>
      </c>
      <c r="D474" s="665">
        <v>37</v>
      </c>
      <c r="E474" s="665">
        <v>42</v>
      </c>
      <c r="F474" s="665">
        <v>0</v>
      </c>
      <c r="G474" s="665">
        <v>0</v>
      </c>
      <c r="H474" s="664" t="s">
        <v>1147</v>
      </c>
      <c r="I474" s="664" t="s">
        <v>1148</v>
      </c>
      <c r="J474" s="664" t="s">
        <v>704</v>
      </c>
      <c r="K474" s="664" t="s">
        <v>1529</v>
      </c>
      <c r="L474" s="671" t="s">
        <v>122</v>
      </c>
      <c r="M474" s="672">
        <v>44821</v>
      </c>
      <c r="N474" s="671"/>
      <c r="O474" s="665">
        <v>1</v>
      </c>
      <c r="P474" s="664" t="s">
        <v>67</v>
      </c>
      <c r="Q474" s="664" t="s">
        <v>1108</v>
      </c>
      <c r="R474" s="664" t="s">
        <v>1109</v>
      </c>
      <c r="S474" s="671" t="s">
        <v>65</v>
      </c>
      <c r="T474" s="664" t="s">
        <v>1530</v>
      </c>
    </row>
    <row r="475" spans="2:20">
      <c r="B475" s="664" t="s">
        <v>696</v>
      </c>
      <c r="C475" s="664" t="s">
        <v>696</v>
      </c>
      <c r="D475" s="665">
        <v>-61</v>
      </c>
      <c r="E475" s="665">
        <v>-56</v>
      </c>
      <c r="F475" s="665">
        <v>0</v>
      </c>
      <c r="G475" s="665">
        <v>0</v>
      </c>
      <c r="H475" s="664" t="s">
        <v>1147</v>
      </c>
      <c r="I475" s="664" t="s">
        <v>1148</v>
      </c>
      <c r="J475" s="664" t="s">
        <v>704</v>
      </c>
      <c r="K475" s="664" t="s">
        <v>1529</v>
      </c>
      <c r="L475" s="671" t="s">
        <v>106</v>
      </c>
      <c r="M475" s="672">
        <v>44821</v>
      </c>
      <c r="N475" s="671"/>
      <c r="O475" s="665">
        <v>1</v>
      </c>
      <c r="P475" s="664" t="s">
        <v>70</v>
      </c>
      <c r="Q475" s="664" t="s">
        <v>1108</v>
      </c>
      <c r="R475" s="664" t="s">
        <v>1109</v>
      </c>
      <c r="S475" s="671" t="s">
        <v>65</v>
      </c>
      <c r="T475" s="664" t="s">
        <v>1530</v>
      </c>
    </row>
    <row r="476" spans="2:20">
      <c r="B476" s="664" t="s">
        <v>696</v>
      </c>
      <c r="C476" s="664" t="s">
        <v>696</v>
      </c>
      <c r="D476" s="665">
        <v>12</v>
      </c>
      <c r="E476" s="665">
        <v>17</v>
      </c>
      <c r="F476" s="665">
        <v>0</v>
      </c>
      <c r="G476" s="665">
        <v>0</v>
      </c>
      <c r="H476" s="664" t="s">
        <v>1147</v>
      </c>
      <c r="I476" s="664" t="s">
        <v>1148</v>
      </c>
      <c r="J476" s="664" t="s">
        <v>704</v>
      </c>
      <c r="K476" s="664" t="s">
        <v>1529</v>
      </c>
      <c r="L476" s="671" t="s">
        <v>122</v>
      </c>
      <c r="M476" s="672">
        <v>44821</v>
      </c>
      <c r="N476" s="671"/>
      <c r="O476" s="665">
        <v>1</v>
      </c>
      <c r="P476" s="664" t="s">
        <v>70</v>
      </c>
      <c r="Q476" s="664" t="s">
        <v>1108</v>
      </c>
      <c r="R476" s="664" t="s">
        <v>1109</v>
      </c>
      <c r="S476" s="671" t="s">
        <v>65</v>
      </c>
      <c r="T476" s="664" t="s">
        <v>1530</v>
      </c>
    </row>
    <row r="477" spans="2:20">
      <c r="B477" s="664" t="s">
        <v>696</v>
      </c>
      <c r="C477" s="664" t="s">
        <v>696</v>
      </c>
      <c r="D477" s="665">
        <v>-16</v>
      </c>
      <c r="E477" s="665">
        <v>-11</v>
      </c>
      <c r="F477" s="665">
        <v>0</v>
      </c>
      <c r="G477" s="665">
        <v>0</v>
      </c>
      <c r="H477" s="664" t="s">
        <v>1147</v>
      </c>
      <c r="I477" s="664" t="s">
        <v>1148</v>
      </c>
      <c r="J477" s="664" t="s">
        <v>704</v>
      </c>
      <c r="K477" s="664" t="s">
        <v>1529</v>
      </c>
      <c r="L477" s="671" t="s">
        <v>106</v>
      </c>
      <c r="M477" s="672">
        <v>44821</v>
      </c>
      <c r="N477" s="671"/>
      <c r="O477" s="665">
        <v>1</v>
      </c>
      <c r="P477" s="664" t="s">
        <v>263</v>
      </c>
      <c r="Q477" s="664" t="s">
        <v>1108</v>
      </c>
      <c r="R477" s="664" t="s">
        <v>1109</v>
      </c>
      <c r="S477" s="671" t="s">
        <v>65</v>
      </c>
      <c r="T477" s="664" t="s">
        <v>1530</v>
      </c>
    </row>
    <row r="478" spans="2:20">
      <c r="B478" s="664" t="s">
        <v>696</v>
      </c>
      <c r="C478" s="664" t="s">
        <v>696</v>
      </c>
      <c r="D478" s="665">
        <v>-36</v>
      </c>
      <c r="E478" s="665">
        <v>-31</v>
      </c>
      <c r="F478" s="665">
        <v>0</v>
      </c>
      <c r="G478" s="665">
        <v>0</v>
      </c>
      <c r="H478" s="664" t="s">
        <v>1147</v>
      </c>
      <c r="I478" s="664" t="s">
        <v>1148</v>
      </c>
      <c r="J478" s="664" t="s">
        <v>704</v>
      </c>
      <c r="K478" s="664" t="s">
        <v>1529</v>
      </c>
      <c r="L478" s="671" t="s">
        <v>106</v>
      </c>
      <c r="M478" s="672">
        <v>44821</v>
      </c>
      <c r="N478" s="671"/>
      <c r="O478" s="665">
        <v>1</v>
      </c>
      <c r="P478" s="664" t="s">
        <v>491</v>
      </c>
      <c r="Q478" s="664" t="s">
        <v>1108</v>
      </c>
      <c r="R478" s="664" t="s">
        <v>1109</v>
      </c>
      <c r="S478" s="671" t="s">
        <v>65</v>
      </c>
      <c r="T478" s="664" t="s">
        <v>1530</v>
      </c>
    </row>
    <row r="479" spans="2:20">
      <c r="B479" s="664" t="s">
        <v>939</v>
      </c>
      <c r="C479" s="664" t="s">
        <v>942</v>
      </c>
      <c r="D479" s="665">
        <v>111</v>
      </c>
      <c r="E479" s="665">
        <v>121</v>
      </c>
      <c r="F479" s="665">
        <v>0</v>
      </c>
      <c r="G479" s="665">
        <v>0</v>
      </c>
      <c r="H479" s="664" t="s">
        <v>1158</v>
      </c>
      <c r="I479" s="664" t="s">
        <v>1159</v>
      </c>
      <c r="J479" s="664" t="s">
        <v>938</v>
      </c>
      <c r="K479" s="664" t="s">
        <v>1531</v>
      </c>
      <c r="L479" s="671" t="s">
        <v>66</v>
      </c>
      <c r="M479" s="672">
        <v>44818</v>
      </c>
      <c r="N479" s="671"/>
      <c r="O479" s="665">
        <v>1</v>
      </c>
      <c r="P479" s="664" t="s">
        <v>90</v>
      </c>
      <c r="Q479" s="664" t="s">
        <v>1108</v>
      </c>
      <c r="R479" s="664" t="s">
        <v>1136</v>
      </c>
      <c r="S479" s="671" t="s">
        <v>65</v>
      </c>
      <c r="T479" s="664" t="s">
        <v>1532</v>
      </c>
    </row>
    <row r="480" spans="2:20">
      <c r="B480" s="664" t="s">
        <v>939</v>
      </c>
      <c r="C480" s="664" t="s">
        <v>939</v>
      </c>
      <c r="D480" s="665">
        <v>126</v>
      </c>
      <c r="E480" s="665">
        <v>136</v>
      </c>
      <c r="F480" s="665">
        <v>0</v>
      </c>
      <c r="G480" s="665">
        <v>0</v>
      </c>
      <c r="H480" s="664" t="s">
        <v>1128</v>
      </c>
      <c r="I480" s="664" t="s">
        <v>1124</v>
      </c>
      <c r="J480" s="664" t="s">
        <v>946</v>
      </c>
      <c r="K480" s="664" t="s">
        <v>1145</v>
      </c>
      <c r="L480" s="671" t="s">
        <v>66</v>
      </c>
      <c r="M480" s="672">
        <v>44734</v>
      </c>
      <c r="N480" s="671"/>
      <c r="O480" s="665">
        <v>1</v>
      </c>
      <c r="P480" s="664" t="s">
        <v>90</v>
      </c>
      <c r="Q480" s="664" t="s">
        <v>1108</v>
      </c>
      <c r="R480" s="664" t="s">
        <v>1136</v>
      </c>
      <c r="S480" s="671" t="s">
        <v>65</v>
      </c>
      <c r="T480" s="664" t="s">
        <v>1533</v>
      </c>
    </row>
    <row r="481" spans="2:20">
      <c r="B481" s="664" t="s">
        <v>701</v>
      </c>
      <c r="C481" s="664" t="s">
        <v>701</v>
      </c>
      <c r="D481" s="665">
        <v>15</v>
      </c>
      <c r="E481" s="665">
        <v>20</v>
      </c>
      <c r="F481" s="665">
        <v>0</v>
      </c>
      <c r="G481" s="665">
        <v>0</v>
      </c>
      <c r="H481" s="664" t="s">
        <v>1128</v>
      </c>
      <c r="I481" s="664" t="s">
        <v>52</v>
      </c>
      <c r="J481" s="664" t="s">
        <v>615</v>
      </c>
      <c r="K481" s="664" t="s">
        <v>1153</v>
      </c>
      <c r="L481" s="671" t="s">
        <v>106</v>
      </c>
      <c r="M481" s="672">
        <v>44821</v>
      </c>
      <c r="N481" s="671"/>
      <c r="O481" s="665">
        <v>1</v>
      </c>
      <c r="P481" s="664" t="s">
        <v>263</v>
      </c>
      <c r="Q481" s="664" t="s">
        <v>1108</v>
      </c>
      <c r="R481" s="664" t="s">
        <v>1109</v>
      </c>
      <c r="S481" s="671" t="s">
        <v>65</v>
      </c>
      <c r="T481" s="664" t="s">
        <v>1199</v>
      </c>
    </row>
    <row r="482" spans="2:20">
      <c r="B482" s="664" t="s">
        <v>701</v>
      </c>
      <c r="C482" s="664" t="s">
        <v>701</v>
      </c>
      <c r="D482" s="665">
        <v>5</v>
      </c>
      <c r="E482" s="665">
        <v>10</v>
      </c>
      <c r="F482" s="665">
        <v>0</v>
      </c>
      <c r="G482" s="665">
        <v>0</v>
      </c>
      <c r="H482" s="664" t="s">
        <v>1128</v>
      </c>
      <c r="I482" s="664" t="s">
        <v>52</v>
      </c>
      <c r="J482" s="664" t="s">
        <v>615</v>
      </c>
      <c r="K482" s="664" t="s">
        <v>1153</v>
      </c>
      <c r="L482" s="671" t="s">
        <v>106</v>
      </c>
      <c r="M482" s="672">
        <v>44821</v>
      </c>
      <c r="N482" s="671"/>
      <c r="O482" s="665">
        <v>1</v>
      </c>
      <c r="P482" s="664" t="s">
        <v>491</v>
      </c>
      <c r="Q482" s="664" t="s">
        <v>1108</v>
      </c>
      <c r="R482" s="664" t="s">
        <v>1109</v>
      </c>
      <c r="S482" s="671" t="s">
        <v>65</v>
      </c>
      <c r="T482" s="664" t="s">
        <v>1199</v>
      </c>
    </row>
    <row r="483" spans="2:20">
      <c r="B483" s="664" t="s">
        <v>701</v>
      </c>
      <c r="C483" s="664" t="s">
        <v>701</v>
      </c>
      <c r="D483" s="665">
        <v>-10</v>
      </c>
      <c r="E483" s="665">
        <v>-5</v>
      </c>
      <c r="F483" s="665">
        <v>0</v>
      </c>
      <c r="G483" s="665">
        <v>0</v>
      </c>
      <c r="H483" s="664" t="s">
        <v>1128</v>
      </c>
      <c r="I483" s="664" t="s">
        <v>52</v>
      </c>
      <c r="J483" s="664" t="s">
        <v>615</v>
      </c>
      <c r="K483" s="664" t="s">
        <v>1153</v>
      </c>
      <c r="L483" s="671" t="s">
        <v>106</v>
      </c>
      <c r="M483" s="672">
        <v>44821</v>
      </c>
      <c r="N483" s="671"/>
      <c r="O483" s="665">
        <v>1</v>
      </c>
      <c r="P483" s="664" t="s">
        <v>70</v>
      </c>
      <c r="Q483" s="664" t="s">
        <v>1108</v>
      </c>
      <c r="R483" s="664" t="s">
        <v>1109</v>
      </c>
      <c r="S483" s="671" t="s">
        <v>65</v>
      </c>
      <c r="T483" s="664" t="s">
        <v>1149</v>
      </c>
    </row>
    <row r="484" spans="2:20">
      <c r="B484" s="664" t="s">
        <v>701</v>
      </c>
      <c r="C484" s="664" t="s">
        <v>701</v>
      </c>
      <c r="D484" s="665">
        <v>40</v>
      </c>
      <c r="E484" s="665">
        <v>45</v>
      </c>
      <c r="F484" s="665">
        <v>0</v>
      </c>
      <c r="G484" s="665">
        <v>0</v>
      </c>
      <c r="H484" s="664" t="s">
        <v>1128</v>
      </c>
      <c r="I484" s="664" t="s">
        <v>52</v>
      </c>
      <c r="J484" s="664" t="s">
        <v>615</v>
      </c>
      <c r="K484" s="664" t="s">
        <v>1153</v>
      </c>
      <c r="L484" s="671" t="s">
        <v>122</v>
      </c>
      <c r="M484" s="672">
        <v>44821</v>
      </c>
      <c r="N484" s="671"/>
      <c r="O484" s="665">
        <v>1</v>
      </c>
      <c r="P484" s="664" t="s">
        <v>70</v>
      </c>
      <c r="Q484" s="664" t="s">
        <v>1108</v>
      </c>
      <c r="R484" s="664" t="s">
        <v>1109</v>
      </c>
      <c r="S484" s="671" t="s">
        <v>65</v>
      </c>
      <c r="T484" s="664" t="s">
        <v>1149</v>
      </c>
    </row>
    <row r="485" spans="2:20">
      <c r="B485" s="664" t="s">
        <v>701</v>
      </c>
      <c r="C485" s="664" t="s">
        <v>701</v>
      </c>
      <c r="D485" s="665">
        <v>65</v>
      </c>
      <c r="E485" s="665">
        <v>70</v>
      </c>
      <c r="F485" s="665">
        <v>0</v>
      </c>
      <c r="G485" s="665">
        <v>0</v>
      </c>
      <c r="H485" s="664" t="s">
        <v>1128</v>
      </c>
      <c r="I485" s="664" t="s">
        <v>52</v>
      </c>
      <c r="J485" s="664" t="s">
        <v>615</v>
      </c>
      <c r="K485" s="664" t="s">
        <v>1153</v>
      </c>
      <c r="L485" s="671" t="s">
        <v>122</v>
      </c>
      <c r="M485" s="672">
        <v>44821</v>
      </c>
      <c r="N485" s="671"/>
      <c r="O485" s="665">
        <v>1</v>
      </c>
      <c r="P485" s="664" t="s">
        <v>67</v>
      </c>
      <c r="Q485" s="664" t="s">
        <v>1108</v>
      </c>
      <c r="R485" s="664" t="s">
        <v>1109</v>
      </c>
      <c r="S485" s="671" t="s">
        <v>65</v>
      </c>
      <c r="T485" s="664" t="s">
        <v>1199</v>
      </c>
    </row>
    <row r="486" spans="2:20">
      <c r="B486" s="664" t="s">
        <v>1534</v>
      </c>
      <c r="C486" s="664" t="s">
        <v>696</v>
      </c>
      <c r="D486" s="665">
        <v>75</v>
      </c>
      <c r="E486" s="665">
        <v>80</v>
      </c>
      <c r="F486" s="665">
        <v>0</v>
      </c>
      <c r="G486" s="665">
        <v>0</v>
      </c>
      <c r="H486" s="664" t="s">
        <v>1147</v>
      </c>
      <c r="I486" s="664" t="s">
        <v>1148</v>
      </c>
      <c r="J486" s="664" t="s">
        <v>704</v>
      </c>
      <c r="K486" s="664" t="s">
        <v>1145</v>
      </c>
      <c r="L486" s="671" t="s">
        <v>122</v>
      </c>
      <c r="M486" s="672">
        <v>44821</v>
      </c>
      <c r="N486" s="671"/>
      <c r="O486" s="665">
        <v>1</v>
      </c>
      <c r="P486" s="664" t="s">
        <v>67</v>
      </c>
      <c r="Q486" s="664" t="s">
        <v>1108</v>
      </c>
      <c r="R486" s="664" t="s">
        <v>1109</v>
      </c>
      <c r="S486" s="671" t="s">
        <v>65</v>
      </c>
      <c r="T486" s="671"/>
    </row>
    <row r="487" spans="2:20">
      <c r="B487" s="664" t="s">
        <v>1534</v>
      </c>
      <c r="C487" s="664" t="s">
        <v>696</v>
      </c>
      <c r="D487" s="665">
        <v>50</v>
      </c>
      <c r="E487" s="665">
        <v>55</v>
      </c>
      <c r="F487" s="665">
        <v>0</v>
      </c>
      <c r="G487" s="665">
        <v>0</v>
      </c>
      <c r="H487" s="664" t="s">
        <v>1147</v>
      </c>
      <c r="I487" s="664" t="s">
        <v>1148</v>
      </c>
      <c r="J487" s="664" t="s">
        <v>704</v>
      </c>
      <c r="K487" s="664" t="s">
        <v>1145</v>
      </c>
      <c r="L487" s="671" t="s">
        <v>122</v>
      </c>
      <c r="M487" s="672">
        <v>44821</v>
      </c>
      <c r="N487" s="671"/>
      <c r="O487" s="665">
        <v>1</v>
      </c>
      <c r="P487" s="664" t="s">
        <v>70</v>
      </c>
      <c r="Q487" s="664" t="s">
        <v>1108</v>
      </c>
      <c r="R487" s="664" t="s">
        <v>1109</v>
      </c>
      <c r="S487" s="671" t="s">
        <v>65</v>
      </c>
      <c r="T487" s="671"/>
    </row>
    <row r="488" spans="2:20">
      <c r="B488" s="664" t="s">
        <v>1534</v>
      </c>
      <c r="C488" s="664" t="s">
        <v>696</v>
      </c>
      <c r="D488" s="665">
        <v>28</v>
      </c>
      <c r="E488" s="665">
        <v>33</v>
      </c>
      <c r="F488" s="665">
        <v>0</v>
      </c>
      <c r="G488" s="665">
        <v>0</v>
      </c>
      <c r="H488" s="664" t="s">
        <v>1147</v>
      </c>
      <c r="I488" s="664" t="s">
        <v>1148</v>
      </c>
      <c r="J488" s="664" t="s">
        <v>704</v>
      </c>
      <c r="K488" s="664" t="s">
        <v>1145</v>
      </c>
      <c r="L488" s="671" t="s">
        <v>106</v>
      </c>
      <c r="M488" s="672">
        <v>44821</v>
      </c>
      <c r="N488" s="671"/>
      <c r="O488" s="665">
        <v>1</v>
      </c>
      <c r="P488" s="664" t="s">
        <v>70</v>
      </c>
      <c r="Q488" s="664" t="s">
        <v>1108</v>
      </c>
      <c r="R488" s="664" t="s">
        <v>1109</v>
      </c>
      <c r="S488" s="671" t="s">
        <v>65</v>
      </c>
      <c r="T488" s="671"/>
    </row>
    <row r="489" spans="2:20">
      <c r="B489" s="664" t="s">
        <v>1534</v>
      </c>
      <c r="C489" s="664" t="s">
        <v>696</v>
      </c>
      <c r="D489" s="665">
        <v>53</v>
      </c>
      <c r="E489" s="665">
        <v>58</v>
      </c>
      <c r="F489" s="665">
        <v>0</v>
      </c>
      <c r="G489" s="665">
        <v>0</v>
      </c>
      <c r="H489" s="664" t="s">
        <v>1147</v>
      </c>
      <c r="I489" s="664" t="s">
        <v>1148</v>
      </c>
      <c r="J489" s="664" t="s">
        <v>704</v>
      </c>
      <c r="K489" s="664" t="s">
        <v>1145</v>
      </c>
      <c r="L489" s="671" t="s">
        <v>106</v>
      </c>
      <c r="M489" s="672">
        <v>44821</v>
      </c>
      <c r="N489" s="671"/>
      <c r="O489" s="665">
        <v>1</v>
      </c>
      <c r="P489" s="664" t="s">
        <v>67</v>
      </c>
      <c r="Q489" s="664" t="s">
        <v>1108</v>
      </c>
      <c r="R489" s="664" t="s">
        <v>1109</v>
      </c>
      <c r="S489" s="671" t="s">
        <v>65</v>
      </c>
      <c r="T489" s="671"/>
    </row>
    <row r="490" spans="2:20">
      <c r="B490" s="664" t="s">
        <v>1535</v>
      </c>
      <c r="C490" s="664" t="s">
        <v>610</v>
      </c>
      <c r="D490" s="665">
        <v>57</v>
      </c>
      <c r="E490" s="665">
        <v>62</v>
      </c>
      <c r="F490" s="665">
        <v>0</v>
      </c>
      <c r="G490" s="665">
        <v>0</v>
      </c>
      <c r="H490" s="664" t="s">
        <v>1124</v>
      </c>
      <c r="I490" s="664" t="s">
        <v>1114</v>
      </c>
      <c r="J490" s="664" t="s">
        <v>617</v>
      </c>
      <c r="K490" s="664" t="s">
        <v>1185</v>
      </c>
      <c r="L490" s="671" t="s">
        <v>66</v>
      </c>
      <c r="M490" s="672">
        <v>44821</v>
      </c>
      <c r="N490" s="671"/>
      <c r="O490" s="665">
        <v>1</v>
      </c>
      <c r="P490" s="664" t="s">
        <v>90</v>
      </c>
      <c r="Q490" s="664" t="s">
        <v>1108</v>
      </c>
      <c r="R490" s="664" t="s">
        <v>1109</v>
      </c>
      <c r="S490" s="671" t="s">
        <v>65</v>
      </c>
      <c r="T490" s="671"/>
    </row>
    <row r="491" spans="2:20">
      <c r="B491" s="664" t="s">
        <v>443</v>
      </c>
      <c r="C491" s="664" t="s">
        <v>443</v>
      </c>
      <c r="D491" s="665">
        <v>-316</v>
      </c>
      <c r="E491" s="665">
        <v>-311</v>
      </c>
      <c r="F491" s="665">
        <v>0</v>
      </c>
      <c r="G491" s="665">
        <v>0</v>
      </c>
      <c r="H491" s="664" t="s">
        <v>1536</v>
      </c>
      <c r="I491" s="664" t="s">
        <v>1118</v>
      </c>
      <c r="J491" s="664" t="s">
        <v>1537</v>
      </c>
      <c r="K491" s="664" t="s">
        <v>1538</v>
      </c>
      <c r="L491" s="671" t="s">
        <v>66</v>
      </c>
      <c r="M491" s="672">
        <v>44767</v>
      </c>
      <c r="N491" s="671"/>
      <c r="O491" s="665">
        <v>1</v>
      </c>
      <c r="P491" s="664" t="s">
        <v>70</v>
      </c>
      <c r="Q491" s="664" t="s">
        <v>1108</v>
      </c>
      <c r="R491" s="664" t="s">
        <v>1109</v>
      </c>
      <c r="S491" s="671" t="s">
        <v>65</v>
      </c>
      <c r="T491" s="664" t="s">
        <v>1539</v>
      </c>
    </row>
    <row r="492" spans="2:20">
      <c r="B492" s="664" t="s">
        <v>443</v>
      </c>
      <c r="C492" s="664" t="s">
        <v>443</v>
      </c>
      <c r="D492" s="665">
        <v>-116</v>
      </c>
      <c r="E492" s="665">
        <v>-111</v>
      </c>
      <c r="F492" s="665">
        <v>0</v>
      </c>
      <c r="G492" s="665">
        <v>0</v>
      </c>
      <c r="H492" s="664" t="s">
        <v>1536</v>
      </c>
      <c r="I492" s="664" t="s">
        <v>1118</v>
      </c>
      <c r="J492" s="664" t="s">
        <v>1537</v>
      </c>
      <c r="K492" s="664" t="s">
        <v>1538</v>
      </c>
      <c r="L492" s="671" t="s">
        <v>66</v>
      </c>
      <c r="M492" s="672">
        <v>44620</v>
      </c>
      <c r="N492" s="671"/>
      <c r="O492" s="665">
        <v>1</v>
      </c>
      <c r="P492" s="664" t="s">
        <v>67</v>
      </c>
      <c r="Q492" s="664" t="s">
        <v>1108</v>
      </c>
      <c r="R492" s="664" t="s">
        <v>1109</v>
      </c>
      <c r="S492" s="671" t="s">
        <v>65</v>
      </c>
      <c r="T492" s="664" t="s">
        <v>1539</v>
      </c>
    </row>
    <row r="493" spans="2:20">
      <c r="B493" s="664" t="s">
        <v>490</v>
      </c>
      <c r="C493" s="664" t="s">
        <v>490</v>
      </c>
      <c r="D493" s="665">
        <v>-49</v>
      </c>
      <c r="E493" s="665">
        <v>-29</v>
      </c>
      <c r="F493" s="665">
        <v>0</v>
      </c>
      <c r="G493" s="665">
        <v>0</v>
      </c>
      <c r="H493" s="664" t="s">
        <v>1104</v>
      </c>
      <c r="I493" s="664" t="s">
        <v>1105</v>
      </c>
      <c r="J493" s="664" t="s">
        <v>494</v>
      </c>
      <c r="K493" s="664" t="s">
        <v>1339</v>
      </c>
      <c r="L493" s="671" t="s">
        <v>66</v>
      </c>
      <c r="M493" s="672">
        <v>44823</v>
      </c>
      <c r="N493" s="671"/>
      <c r="O493" s="665">
        <v>1</v>
      </c>
      <c r="P493" s="664" t="s">
        <v>70</v>
      </c>
      <c r="Q493" s="664" t="s">
        <v>1108</v>
      </c>
      <c r="R493" s="664" t="s">
        <v>1109</v>
      </c>
      <c r="S493" s="671" t="s">
        <v>65</v>
      </c>
      <c r="T493" s="671"/>
    </row>
    <row r="494" spans="2:20">
      <c r="B494" s="664" t="s">
        <v>490</v>
      </c>
      <c r="C494" s="664" t="s">
        <v>490</v>
      </c>
      <c r="D494" s="665">
        <v>-39</v>
      </c>
      <c r="E494" s="665">
        <v>-19</v>
      </c>
      <c r="F494" s="665">
        <v>0</v>
      </c>
      <c r="G494" s="665">
        <v>0</v>
      </c>
      <c r="H494" s="664" t="s">
        <v>1104</v>
      </c>
      <c r="I494" s="664" t="s">
        <v>1105</v>
      </c>
      <c r="J494" s="664" t="s">
        <v>494</v>
      </c>
      <c r="K494" s="664" t="s">
        <v>1339</v>
      </c>
      <c r="L494" s="671" t="s">
        <v>66</v>
      </c>
      <c r="M494" s="672">
        <v>44809</v>
      </c>
      <c r="N494" s="672">
        <v>44822</v>
      </c>
      <c r="O494" s="665">
        <v>1</v>
      </c>
      <c r="P494" s="664" t="s">
        <v>70</v>
      </c>
      <c r="Q494" s="664" t="s">
        <v>1108</v>
      </c>
      <c r="R494" s="664" t="s">
        <v>1109</v>
      </c>
      <c r="S494" s="671" t="s">
        <v>65</v>
      </c>
      <c r="T494" s="671"/>
    </row>
    <row r="495" spans="2:20">
      <c r="B495" s="664" t="s">
        <v>490</v>
      </c>
      <c r="C495" s="664" t="s">
        <v>490</v>
      </c>
      <c r="D495" s="665">
        <v>-39</v>
      </c>
      <c r="E495" s="665">
        <v>-19</v>
      </c>
      <c r="F495" s="665">
        <v>0</v>
      </c>
      <c r="G495" s="665">
        <v>0</v>
      </c>
      <c r="H495" s="664" t="s">
        <v>1104</v>
      </c>
      <c r="I495" s="664" t="s">
        <v>1105</v>
      </c>
      <c r="J495" s="664" t="s">
        <v>494</v>
      </c>
      <c r="K495" s="664" t="s">
        <v>1339</v>
      </c>
      <c r="L495" s="671" t="s">
        <v>66</v>
      </c>
      <c r="M495" s="672">
        <v>44823</v>
      </c>
      <c r="N495" s="671"/>
      <c r="O495" s="665">
        <v>1</v>
      </c>
      <c r="P495" s="664" t="s">
        <v>491</v>
      </c>
      <c r="Q495" s="664" t="s">
        <v>1108</v>
      </c>
      <c r="R495" s="664" t="s">
        <v>1109</v>
      </c>
      <c r="S495" s="671" t="s">
        <v>65</v>
      </c>
      <c r="T495" s="671"/>
    </row>
    <row r="496" spans="2:20">
      <c r="B496" s="664" t="s">
        <v>490</v>
      </c>
      <c r="C496" s="664" t="s">
        <v>490</v>
      </c>
      <c r="D496" s="665">
        <v>-29</v>
      </c>
      <c r="E496" s="665">
        <v>-9</v>
      </c>
      <c r="F496" s="665">
        <v>0</v>
      </c>
      <c r="G496" s="665">
        <v>0</v>
      </c>
      <c r="H496" s="664" t="s">
        <v>1104</v>
      </c>
      <c r="I496" s="664" t="s">
        <v>1105</v>
      </c>
      <c r="J496" s="664" t="s">
        <v>494</v>
      </c>
      <c r="K496" s="664" t="s">
        <v>1339</v>
      </c>
      <c r="L496" s="671" t="s">
        <v>66</v>
      </c>
      <c r="M496" s="672">
        <v>44809</v>
      </c>
      <c r="N496" s="672">
        <v>44822</v>
      </c>
      <c r="O496" s="665">
        <v>1</v>
      </c>
      <c r="P496" s="664" t="s">
        <v>491</v>
      </c>
      <c r="Q496" s="664" t="s">
        <v>1108</v>
      </c>
      <c r="R496" s="664" t="s">
        <v>1109</v>
      </c>
      <c r="S496" s="671" t="s">
        <v>65</v>
      </c>
      <c r="T496" s="671"/>
    </row>
    <row r="497" spans="2:20">
      <c r="B497" s="664" t="s">
        <v>490</v>
      </c>
      <c r="C497" s="664" t="s">
        <v>490</v>
      </c>
      <c r="D497" s="665">
        <v>-14</v>
      </c>
      <c r="E497" s="665">
        <v>16</v>
      </c>
      <c r="F497" s="665">
        <v>0</v>
      </c>
      <c r="G497" s="665">
        <v>0</v>
      </c>
      <c r="H497" s="664" t="s">
        <v>1104</v>
      </c>
      <c r="I497" s="664" t="s">
        <v>1105</v>
      </c>
      <c r="J497" s="664" t="s">
        <v>494</v>
      </c>
      <c r="K497" s="664" t="s">
        <v>1339</v>
      </c>
      <c r="L497" s="671" t="s">
        <v>66</v>
      </c>
      <c r="M497" s="672">
        <v>44823</v>
      </c>
      <c r="N497" s="671"/>
      <c r="O497" s="665">
        <v>1</v>
      </c>
      <c r="P497" s="664" t="s">
        <v>263</v>
      </c>
      <c r="Q497" s="664" t="s">
        <v>1108</v>
      </c>
      <c r="R497" s="664" t="s">
        <v>1109</v>
      </c>
      <c r="S497" s="671" t="s">
        <v>65</v>
      </c>
      <c r="T497" s="671"/>
    </row>
    <row r="498" spans="2:20">
      <c r="B498" s="664" t="s">
        <v>490</v>
      </c>
      <c r="C498" s="664" t="s">
        <v>490</v>
      </c>
      <c r="D498" s="665">
        <v>-4</v>
      </c>
      <c r="E498" s="665">
        <v>26</v>
      </c>
      <c r="F498" s="665">
        <v>0</v>
      </c>
      <c r="G498" s="665">
        <v>0</v>
      </c>
      <c r="H498" s="664" t="s">
        <v>1104</v>
      </c>
      <c r="I498" s="664" t="s">
        <v>1105</v>
      </c>
      <c r="J498" s="664" t="s">
        <v>494</v>
      </c>
      <c r="K498" s="664" t="s">
        <v>1339</v>
      </c>
      <c r="L498" s="671" t="s">
        <v>66</v>
      </c>
      <c r="M498" s="672">
        <v>44809</v>
      </c>
      <c r="N498" s="672">
        <v>44822</v>
      </c>
      <c r="O498" s="665">
        <v>1</v>
      </c>
      <c r="P498" s="664" t="s">
        <v>263</v>
      </c>
      <c r="Q498" s="664" t="s">
        <v>1108</v>
      </c>
      <c r="R498" s="664" t="s">
        <v>1109</v>
      </c>
      <c r="S498" s="671" t="s">
        <v>65</v>
      </c>
      <c r="T498" s="671"/>
    </row>
    <row r="499" spans="2:20">
      <c r="B499" s="664" t="s">
        <v>498</v>
      </c>
      <c r="C499" s="664" t="s">
        <v>490</v>
      </c>
      <c r="D499" s="665">
        <v>46</v>
      </c>
      <c r="E499" s="665">
        <v>66</v>
      </c>
      <c r="F499" s="665">
        <v>0</v>
      </c>
      <c r="G499" s="665">
        <v>0</v>
      </c>
      <c r="H499" s="664" t="s">
        <v>1104</v>
      </c>
      <c r="I499" s="664" t="s">
        <v>1105</v>
      </c>
      <c r="J499" s="664" t="s">
        <v>494</v>
      </c>
      <c r="K499" s="664" t="s">
        <v>618</v>
      </c>
      <c r="L499" s="671" t="s">
        <v>66</v>
      </c>
      <c r="M499" s="672">
        <v>44823</v>
      </c>
      <c r="N499" s="671"/>
      <c r="O499" s="665">
        <v>1</v>
      </c>
      <c r="P499" s="664" t="s">
        <v>90</v>
      </c>
      <c r="Q499" s="664" t="s">
        <v>1108</v>
      </c>
      <c r="R499" s="664" t="s">
        <v>1109</v>
      </c>
      <c r="S499" s="671" t="s">
        <v>65</v>
      </c>
      <c r="T499" s="671"/>
    </row>
    <row r="500" spans="2:20">
      <c r="B500" s="664" t="s">
        <v>498</v>
      </c>
      <c r="C500" s="664" t="s">
        <v>490</v>
      </c>
      <c r="D500" s="665">
        <v>56</v>
      </c>
      <c r="E500" s="665">
        <v>76</v>
      </c>
      <c r="F500" s="665">
        <v>0</v>
      </c>
      <c r="G500" s="665">
        <v>0</v>
      </c>
      <c r="H500" s="664" t="s">
        <v>1104</v>
      </c>
      <c r="I500" s="664" t="s">
        <v>1105</v>
      </c>
      <c r="J500" s="664" t="s">
        <v>494</v>
      </c>
      <c r="K500" s="664" t="s">
        <v>618</v>
      </c>
      <c r="L500" s="671" t="s">
        <v>66</v>
      </c>
      <c r="M500" s="672">
        <v>44800</v>
      </c>
      <c r="N500" s="672">
        <v>44822</v>
      </c>
      <c r="O500" s="665">
        <v>1</v>
      </c>
      <c r="P500" s="664" t="s">
        <v>90</v>
      </c>
      <c r="Q500" s="664" t="s">
        <v>1108</v>
      </c>
      <c r="R500" s="664" t="s">
        <v>1109</v>
      </c>
      <c r="S500" s="671" t="s">
        <v>65</v>
      </c>
      <c r="T500" s="671"/>
    </row>
    <row r="501" spans="2:20">
      <c r="B501" s="664" t="s">
        <v>498</v>
      </c>
      <c r="C501" s="664" t="s">
        <v>498</v>
      </c>
      <c r="D501" s="665">
        <v>38</v>
      </c>
      <c r="E501" s="665">
        <v>43</v>
      </c>
      <c r="F501" s="665">
        <v>0</v>
      </c>
      <c r="G501" s="665">
        <v>0</v>
      </c>
      <c r="H501" s="664" t="s">
        <v>1207</v>
      </c>
      <c r="I501" s="664" t="s">
        <v>43</v>
      </c>
      <c r="J501" s="664" t="s">
        <v>513</v>
      </c>
      <c r="K501" s="664" t="s">
        <v>514</v>
      </c>
      <c r="L501" s="671" t="s">
        <v>66</v>
      </c>
      <c r="M501" s="672">
        <v>44823</v>
      </c>
      <c r="N501" s="671"/>
      <c r="O501" s="665">
        <v>1</v>
      </c>
      <c r="P501" s="664" t="s">
        <v>90</v>
      </c>
      <c r="Q501" s="664" t="s">
        <v>1108</v>
      </c>
      <c r="R501" s="664" t="s">
        <v>1109</v>
      </c>
      <c r="S501" s="671" t="s">
        <v>65</v>
      </c>
      <c r="T501" s="664" t="s">
        <v>1540</v>
      </c>
    </row>
    <row r="502" spans="2:20">
      <c r="B502" s="664" t="s">
        <v>498</v>
      </c>
      <c r="C502" s="664" t="s">
        <v>498</v>
      </c>
      <c r="D502" s="665">
        <v>48</v>
      </c>
      <c r="E502" s="665">
        <v>53</v>
      </c>
      <c r="F502" s="665">
        <v>0</v>
      </c>
      <c r="G502" s="665">
        <v>0</v>
      </c>
      <c r="H502" s="664" t="s">
        <v>1207</v>
      </c>
      <c r="I502" s="664" t="s">
        <v>43</v>
      </c>
      <c r="J502" s="664" t="s">
        <v>513</v>
      </c>
      <c r="K502" s="664" t="s">
        <v>514</v>
      </c>
      <c r="L502" s="671" t="s">
        <v>66</v>
      </c>
      <c r="M502" s="672">
        <v>44814</v>
      </c>
      <c r="N502" s="672">
        <v>44822</v>
      </c>
      <c r="O502" s="665">
        <v>1</v>
      </c>
      <c r="P502" s="664" t="s">
        <v>90</v>
      </c>
      <c r="Q502" s="664" t="s">
        <v>1108</v>
      </c>
      <c r="R502" s="664" t="s">
        <v>1109</v>
      </c>
      <c r="S502" s="671" t="s">
        <v>65</v>
      </c>
      <c r="T502" s="664" t="s">
        <v>1540</v>
      </c>
    </row>
    <row r="503" spans="2:20">
      <c r="B503" s="664" t="s">
        <v>209</v>
      </c>
      <c r="C503" s="664" t="s">
        <v>204</v>
      </c>
      <c r="D503" s="665">
        <v>90</v>
      </c>
      <c r="E503" s="665">
        <v>100</v>
      </c>
      <c r="F503" s="665">
        <v>0</v>
      </c>
      <c r="G503" s="665">
        <v>0</v>
      </c>
      <c r="H503" s="664" t="s">
        <v>52</v>
      </c>
      <c r="I503" s="664" t="s">
        <v>1124</v>
      </c>
      <c r="J503" s="664" t="s">
        <v>1253</v>
      </c>
      <c r="K503" s="664" t="s">
        <v>618</v>
      </c>
      <c r="L503" s="671" t="s">
        <v>66</v>
      </c>
      <c r="M503" s="672">
        <v>44795</v>
      </c>
      <c r="N503" s="671"/>
      <c r="O503" s="665">
        <v>1</v>
      </c>
      <c r="P503" s="664" t="s">
        <v>90</v>
      </c>
      <c r="Q503" s="664" t="s">
        <v>1108</v>
      </c>
      <c r="R503" s="664" t="s">
        <v>1109</v>
      </c>
      <c r="S503" s="671" t="s">
        <v>65</v>
      </c>
      <c r="T503" s="671"/>
    </row>
    <row r="504" spans="2:20">
      <c r="B504" s="664" t="s">
        <v>209</v>
      </c>
      <c r="C504" s="664" t="s">
        <v>204</v>
      </c>
      <c r="D504" s="665">
        <v>45</v>
      </c>
      <c r="E504" s="665">
        <v>55</v>
      </c>
      <c r="F504" s="665">
        <v>45</v>
      </c>
      <c r="G504" s="665">
        <v>0</v>
      </c>
      <c r="H504" s="664" t="s">
        <v>52</v>
      </c>
      <c r="I504" s="664" t="s">
        <v>1124</v>
      </c>
      <c r="J504" s="664" t="s">
        <v>1253</v>
      </c>
      <c r="K504" s="664" t="s">
        <v>618</v>
      </c>
      <c r="L504" s="671" t="s">
        <v>66</v>
      </c>
      <c r="M504" s="672">
        <v>44795</v>
      </c>
      <c r="N504" s="671"/>
      <c r="O504" s="665">
        <v>1</v>
      </c>
      <c r="P504" s="664" t="s">
        <v>90</v>
      </c>
      <c r="Q504" s="664" t="s">
        <v>1108</v>
      </c>
      <c r="R504" s="664" t="s">
        <v>1109</v>
      </c>
      <c r="S504" s="671" t="s">
        <v>207</v>
      </c>
      <c r="T504" s="671"/>
    </row>
    <row r="505" spans="2:20">
      <c r="B505" s="664" t="s">
        <v>1541</v>
      </c>
      <c r="C505" s="664" t="s">
        <v>733</v>
      </c>
      <c r="D505" s="665">
        <v>288</v>
      </c>
      <c r="E505" s="665">
        <v>298</v>
      </c>
      <c r="F505" s="665">
        <v>0</v>
      </c>
      <c r="G505" s="665">
        <v>0</v>
      </c>
      <c r="H505" s="664" t="s">
        <v>1104</v>
      </c>
      <c r="I505" s="664" t="s">
        <v>1105</v>
      </c>
      <c r="J505" s="664" t="s">
        <v>1106</v>
      </c>
      <c r="K505" s="664" t="s">
        <v>1155</v>
      </c>
      <c r="L505" s="671" t="s">
        <v>66</v>
      </c>
      <c r="M505" s="672">
        <v>44821</v>
      </c>
      <c r="N505" s="671"/>
      <c r="O505" s="665">
        <v>1</v>
      </c>
      <c r="P505" s="664" t="s">
        <v>90</v>
      </c>
      <c r="Q505" s="664" t="s">
        <v>1130</v>
      </c>
      <c r="R505" s="671"/>
      <c r="S505" s="671" t="s">
        <v>65</v>
      </c>
      <c r="T505" s="664" t="s">
        <v>1341</v>
      </c>
    </row>
    <row r="506" spans="2:20">
      <c r="B506" s="664" t="s">
        <v>1542</v>
      </c>
      <c r="C506" s="664" t="s">
        <v>532</v>
      </c>
      <c r="D506" s="665">
        <v>253</v>
      </c>
      <c r="E506" s="665">
        <v>258</v>
      </c>
      <c r="F506" s="665">
        <v>0</v>
      </c>
      <c r="G506" s="665">
        <v>0</v>
      </c>
      <c r="H506" s="664" t="s">
        <v>43</v>
      </c>
      <c r="I506" s="664" t="s">
        <v>52</v>
      </c>
      <c r="J506" s="664" t="s">
        <v>167</v>
      </c>
      <c r="K506" s="664" t="s">
        <v>1155</v>
      </c>
      <c r="L506" s="671" t="s">
        <v>66</v>
      </c>
      <c r="M506" s="672">
        <v>44823</v>
      </c>
      <c r="N506" s="671"/>
      <c r="O506" s="665">
        <v>1</v>
      </c>
      <c r="P506" s="664" t="s">
        <v>90</v>
      </c>
      <c r="Q506" s="664" t="s">
        <v>1130</v>
      </c>
      <c r="R506" s="671"/>
      <c r="S506" s="671" t="s">
        <v>65</v>
      </c>
      <c r="T506" s="671"/>
    </row>
    <row r="507" spans="2:20">
      <c r="B507" s="664" t="s">
        <v>1542</v>
      </c>
      <c r="C507" s="664" t="s">
        <v>532</v>
      </c>
      <c r="D507" s="665">
        <v>263</v>
      </c>
      <c r="E507" s="665">
        <v>268</v>
      </c>
      <c r="F507" s="665">
        <v>0</v>
      </c>
      <c r="G507" s="665">
        <v>0</v>
      </c>
      <c r="H507" s="664" t="s">
        <v>43</v>
      </c>
      <c r="I507" s="664" t="s">
        <v>52</v>
      </c>
      <c r="J507" s="664" t="s">
        <v>167</v>
      </c>
      <c r="K507" s="664" t="s">
        <v>1155</v>
      </c>
      <c r="L507" s="671" t="s">
        <v>66</v>
      </c>
      <c r="M507" s="672">
        <v>44814</v>
      </c>
      <c r="N507" s="672">
        <v>44822</v>
      </c>
      <c r="O507" s="665">
        <v>1</v>
      </c>
      <c r="P507" s="664" t="s">
        <v>90</v>
      </c>
      <c r="Q507" s="664" t="s">
        <v>1130</v>
      </c>
      <c r="R507" s="671"/>
      <c r="S507" s="671" t="s">
        <v>65</v>
      </c>
      <c r="T507" s="671"/>
    </row>
    <row r="508" spans="2:20">
      <c r="B508" s="664" t="s">
        <v>1542</v>
      </c>
      <c r="C508" s="664" t="s">
        <v>490</v>
      </c>
      <c r="D508" s="665">
        <v>266</v>
      </c>
      <c r="E508" s="665">
        <v>291</v>
      </c>
      <c r="F508" s="665">
        <v>0</v>
      </c>
      <c r="G508" s="665">
        <v>0</v>
      </c>
      <c r="H508" s="664" t="s">
        <v>1104</v>
      </c>
      <c r="I508" s="664" t="s">
        <v>1105</v>
      </c>
      <c r="J508" s="664" t="s">
        <v>494</v>
      </c>
      <c r="K508" s="664" t="s">
        <v>1155</v>
      </c>
      <c r="L508" s="671" t="s">
        <v>66</v>
      </c>
      <c r="M508" s="672">
        <v>44823</v>
      </c>
      <c r="N508" s="671"/>
      <c r="O508" s="665">
        <v>1</v>
      </c>
      <c r="P508" s="664" t="s">
        <v>90</v>
      </c>
      <c r="Q508" s="664" t="s">
        <v>1130</v>
      </c>
      <c r="R508" s="671"/>
      <c r="S508" s="671" t="s">
        <v>65</v>
      </c>
      <c r="T508" s="664" t="s">
        <v>1257</v>
      </c>
    </row>
    <row r="509" spans="2:20">
      <c r="B509" s="664" t="s">
        <v>1542</v>
      </c>
      <c r="C509" s="664" t="s">
        <v>490</v>
      </c>
      <c r="D509" s="665">
        <v>276</v>
      </c>
      <c r="E509" s="665">
        <v>301</v>
      </c>
      <c r="F509" s="665">
        <v>0</v>
      </c>
      <c r="G509" s="665">
        <v>0</v>
      </c>
      <c r="H509" s="664" t="s">
        <v>1104</v>
      </c>
      <c r="I509" s="664" t="s">
        <v>1105</v>
      </c>
      <c r="J509" s="664" t="s">
        <v>494</v>
      </c>
      <c r="K509" s="664" t="s">
        <v>1155</v>
      </c>
      <c r="L509" s="671" t="s">
        <v>66</v>
      </c>
      <c r="M509" s="672">
        <v>44800</v>
      </c>
      <c r="N509" s="672">
        <v>44822</v>
      </c>
      <c r="O509" s="665">
        <v>1</v>
      </c>
      <c r="P509" s="664" t="s">
        <v>90</v>
      </c>
      <c r="Q509" s="664" t="s">
        <v>1130</v>
      </c>
      <c r="R509" s="671"/>
      <c r="S509" s="671" t="s">
        <v>65</v>
      </c>
      <c r="T509" s="664" t="s">
        <v>1257</v>
      </c>
    </row>
    <row r="510" spans="2:20">
      <c r="B510" s="664" t="s">
        <v>1543</v>
      </c>
      <c r="C510" s="664" t="s">
        <v>64</v>
      </c>
      <c r="D510" s="665">
        <v>35</v>
      </c>
      <c r="E510" s="665">
        <v>40</v>
      </c>
      <c r="F510" s="665">
        <v>0</v>
      </c>
      <c r="G510" s="665">
        <v>0</v>
      </c>
      <c r="H510" s="664" t="s">
        <v>1167</v>
      </c>
      <c r="I510" s="664" t="s">
        <v>1168</v>
      </c>
      <c r="J510" s="664" t="s">
        <v>1169</v>
      </c>
      <c r="K510" s="664" t="s">
        <v>1298</v>
      </c>
      <c r="L510" s="671" t="s">
        <v>66</v>
      </c>
      <c r="M510" s="672">
        <v>44210</v>
      </c>
      <c r="N510" s="671"/>
      <c r="O510" s="665">
        <v>1</v>
      </c>
      <c r="P510" s="664" t="s">
        <v>90</v>
      </c>
      <c r="Q510" s="664" t="s">
        <v>1108</v>
      </c>
      <c r="R510" s="664" t="s">
        <v>1109</v>
      </c>
      <c r="S510" s="671" t="s">
        <v>65</v>
      </c>
      <c r="T510" s="664" t="s">
        <v>1171</v>
      </c>
    </row>
    <row r="511" spans="2:20">
      <c r="B511" s="664" t="s">
        <v>89</v>
      </c>
      <c r="C511" s="664" t="s">
        <v>89</v>
      </c>
      <c r="D511" s="665">
        <v>38</v>
      </c>
      <c r="E511" s="665">
        <v>43</v>
      </c>
      <c r="F511" s="665">
        <v>0</v>
      </c>
      <c r="G511" s="665">
        <v>0</v>
      </c>
      <c r="H511" s="664" t="s">
        <v>1201</v>
      </c>
      <c r="I511" s="664" t="s">
        <v>1202</v>
      </c>
      <c r="J511" s="664" t="s">
        <v>1544</v>
      </c>
      <c r="K511" s="664" t="s">
        <v>1545</v>
      </c>
      <c r="L511" s="671" t="s">
        <v>66</v>
      </c>
      <c r="M511" s="672">
        <v>44808</v>
      </c>
      <c r="N511" s="671"/>
      <c r="O511" s="665">
        <v>1</v>
      </c>
      <c r="P511" s="664" t="s">
        <v>90</v>
      </c>
      <c r="Q511" s="664" t="s">
        <v>1108</v>
      </c>
      <c r="R511" s="664" t="s">
        <v>1109</v>
      </c>
      <c r="S511" s="671" t="s">
        <v>65</v>
      </c>
      <c r="T511" s="664" t="s">
        <v>1546</v>
      </c>
    </row>
    <row r="512" spans="2:20">
      <c r="B512" s="664" t="s">
        <v>550</v>
      </c>
      <c r="C512" s="664" t="s">
        <v>550</v>
      </c>
      <c r="D512" s="665">
        <v>-50</v>
      </c>
      <c r="E512" s="665">
        <v>-45</v>
      </c>
      <c r="F512" s="665">
        <v>0</v>
      </c>
      <c r="G512" s="665">
        <v>0</v>
      </c>
      <c r="H512" s="664" t="s">
        <v>1547</v>
      </c>
      <c r="I512" s="664" t="s">
        <v>1159</v>
      </c>
      <c r="J512" s="664" t="s">
        <v>555</v>
      </c>
      <c r="K512" s="664" t="s">
        <v>1249</v>
      </c>
      <c r="L512" s="671" t="s">
        <v>66</v>
      </c>
      <c r="M512" s="672">
        <v>44823</v>
      </c>
      <c r="N512" s="671"/>
      <c r="O512" s="665">
        <v>1</v>
      </c>
      <c r="P512" s="664" t="s">
        <v>67</v>
      </c>
      <c r="Q512" s="664" t="s">
        <v>1108</v>
      </c>
      <c r="R512" s="664" t="s">
        <v>1109</v>
      </c>
      <c r="S512" s="671" t="s">
        <v>65</v>
      </c>
      <c r="T512" s="664" t="s">
        <v>1548</v>
      </c>
    </row>
    <row r="513" spans="2:20">
      <c r="B513" s="664" t="s">
        <v>550</v>
      </c>
      <c r="C513" s="664" t="s">
        <v>550</v>
      </c>
      <c r="D513" s="665">
        <v>-40</v>
      </c>
      <c r="E513" s="665">
        <v>-35</v>
      </c>
      <c r="F513" s="665">
        <v>0</v>
      </c>
      <c r="G513" s="665">
        <v>0</v>
      </c>
      <c r="H513" s="664" t="s">
        <v>1547</v>
      </c>
      <c r="I513" s="664" t="s">
        <v>1159</v>
      </c>
      <c r="J513" s="664" t="s">
        <v>555</v>
      </c>
      <c r="K513" s="664" t="s">
        <v>1249</v>
      </c>
      <c r="L513" s="671" t="s">
        <v>66</v>
      </c>
      <c r="M513" s="672">
        <v>44809</v>
      </c>
      <c r="N513" s="672">
        <v>44822</v>
      </c>
      <c r="O513" s="665">
        <v>1</v>
      </c>
      <c r="P513" s="664" t="s">
        <v>67</v>
      </c>
      <c r="Q513" s="664" t="s">
        <v>1108</v>
      </c>
      <c r="R513" s="664" t="s">
        <v>1109</v>
      </c>
      <c r="S513" s="671" t="s">
        <v>65</v>
      </c>
      <c r="T513" s="664" t="s">
        <v>1548</v>
      </c>
    </row>
    <row r="514" spans="2:20">
      <c r="B514" s="664" t="s">
        <v>550</v>
      </c>
      <c r="C514" s="664" t="s">
        <v>550</v>
      </c>
      <c r="D514" s="665">
        <v>-90</v>
      </c>
      <c r="E514" s="665">
        <v>-85</v>
      </c>
      <c r="F514" s="665">
        <v>0</v>
      </c>
      <c r="G514" s="665">
        <v>0</v>
      </c>
      <c r="H514" s="664" t="s">
        <v>1547</v>
      </c>
      <c r="I514" s="664" t="s">
        <v>1159</v>
      </c>
      <c r="J514" s="664" t="s">
        <v>555</v>
      </c>
      <c r="K514" s="664" t="s">
        <v>1249</v>
      </c>
      <c r="L514" s="671" t="s">
        <v>66</v>
      </c>
      <c r="M514" s="672">
        <v>44809</v>
      </c>
      <c r="N514" s="672">
        <v>44822</v>
      </c>
      <c r="O514" s="665">
        <v>1</v>
      </c>
      <c r="P514" s="664" t="s">
        <v>70</v>
      </c>
      <c r="Q514" s="664" t="s">
        <v>1108</v>
      </c>
      <c r="R514" s="664" t="s">
        <v>1109</v>
      </c>
      <c r="S514" s="671" t="s">
        <v>65</v>
      </c>
      <c r="T514" s="664" t="s">
        <v>1549</v>
      </c>
    </row>
    <row r="515" spans="2:20">
      <c r="B515" s="664" t="s">
        <v>550</v>
      </c>
      <c r="C515" s="664" t="s">
        <v>550</v>
      </c>
      <c r="D515" s="665">
        <v>-110</v>
      </c>
      <c r="E515" s="665">
        <v>-105</v>
      </c>
      <c r="F515" s="665">
        <v>0</v>
      </c>
      <c r="G515" s="665">
        <v>0</v>
      </c>
      <c r="H515" s="664" t="s">
        <v>1547</v>
      </c>
      <c r="I515" s="664" t="s">
        <v>1159</v>
      </c>
      <c r="J515" s="664" t="s">
        <v>555</v>
      </c>
      <c r="K515" s="664" t="s">
        <v>1249</v>
      </c>
      <c r="L515" s="671" t="s">
        <v>66</v>
      </c>
      <c r="M515" s="672">
        <v>44823</v>
      </c>
      <c r="N515" s="671"/>
      <c r="O515" s="665">
        <v>1</v>
      </c>
      <c r="P515" s="664" t="s">
        <v>70</v>
      </c>
      <c r="Q515" s="664" t="s">
        <v>1108</v>
      </c>
      <c r="R515" s="664" t="s">
        <v>1109</v>
      </c>
      <c r="S515" s="671" t="s">
        <v>65</v>
      </c>
      <c r="T515" s="664" t="s">
        <v>1549</v>
      </c>
    </row>
    <row r="516" spans="2:20">
      <c r="B516" s="664" t="s">
        <v>1550</v>
      </c>
      <c r="C516" s="664" t="s">
        <v>733</v>
      </c>
      <c r="D516" s="665">
        <v>57</v>
      </c>
      <c r="E516" s="665">
        <v>67</v>
      </c>
      <c r="F516" s="665">
        <v>90</v>
      </c>
      <c r="G516" s="665">
        <v>0</v>
      </c>
      <c r="H516" s="664" t="s">
        <v>1104</v>
      </c>
      <c r="I516" s="664" t="s">
        <v>1105</v>
      </c>
      <c r="J516" s="664" t="s">
        <v>1106</v>
      </c>
      <c r="K516" s="664" t="s">
        <v>1107</v>
      </c>
      <c r="L516" s="671" t="s">
        <v>66</v>
      </c>
      <c r="M516" s="672">
        <v>44821</v>
      </c>
      <c r="N516" s="671"/>
      <c r="O516" s="665">
        <v>1</v>
      </c>
      <c r="P516" s="664" t="s">
        <v>90</v>
      </c>
      <c r="Q516" s="664" t="s">
        <v>1108</v>
      </c>
      <c r="R516" s="664" t="s">
        <v>1109</v>
      </c>
      <c r="S516" s="671" t="s">
        <v>65</v>
      </c>
      <c r="T516" s="664" t="s">
        <v>1288</v>
      </c>
    </row>
    <row r="517" spans="2:20">
      <c r="B517" s="664" t="s">
        <v>1551</v>
      </c>
      <c r="C517" s="664" t="s">
        <v>733</v>
      </c>
      <c r="D517" s="665">
        <v>57</v>
      </c>
      <c r="E517" s="665">
        <v>67</v>
      </c>
      <c r="F517" s="665">
        <v>90</v>
      </c>
      <c r="G517" s="665">
        <v>0</v>
      </c>
      <c r="H517" s="664" t="s">
        <v>1104</v>
      </c>
      <c r="I517" s="664" t="s">
        <v>1105</v>
      </c>
      <c r="J517" s="664" t="s">
        <v>1106</v>
      </c>
      <c r="K517" s="664" t="s">
        <v>1107</v>
      </c>
      <c r="L517" s="671" t="s">
        <v>66</v>
      </c>
      <c r="M517" s="672">
        <v>44821</v>
      </c>
      <c r="N517" s="671"/>
      <c r="O517" s="665">
        <v>1</v>
      </c>
      <c r="P517" s="664" t="s">
        <v>90</v>
      </c>
      <c r="Q517" s="664" t="s">
        <v>1108</v>
      </c>
      <c r="R517" s="664" t="s">
        <v>1109</v>
      </c>
      <c r="S517" s="671" t="s">
        <v>65</v>
      </c>
      <c r="T517" s="664" t="s">
        <v>1288</v>
      </c>
    </row>
    <row r="518" spans="2:20">
      <c r="B518" s="664" t="s">
        <v>781</v>
      </c>
      <c r="C518" s="664" t="s">
        <v>775</v>
      </c>
      <c r="D518" s="665">
        <v>34</v>
      </c>
      <c r="E518" s="665">
        <v>39</v>
      </c>
      <c r="F518" s="665">
        <v>0</v>
      </c>
      <c r="G518" s="665">
        <v>0</v>
      </c>
      <c r="H518" s="664" t="s">
        <v>1127</v>
      </c>
      <c r="I518" s="664" t="s">
        <v>1128</v>
      </c>
      <c r="J518" s="664" t="s">
        <v>3112</v>
      </c>
      <c r="K518" s="664" t="s">
        <v>1173</v>
      </c>
      <c r="L518" s="671" t="s">
        <v>66</v>
      </c>
      <c r="M518" s="672">
        <v>44821</v>
      </c>
      <c r="N518" s="671"/>
      <c r="O518" s="665">
        <v>1</v>
      </c>
      <c r="P518" s="664" t="s">
        <v>90</v>
      </c>
      <c r="Q518" s="664" t="s">
        <v>1108</v>
      </c>
      <c r="R518" s="664" t="s">
        <v>1109</v>
      </c>
      <c r="S518" s="671" t="s">
        <v>65</v>
      </c>
      <c r="T518" s="671"/>
    </row>
    <row r="519" spans="2:20">
      <c r="B519" s="664" t="s">
        <v>1552</v>
      </c>
      <c r="C519" s="664" t="s">
        <v>567</v>
      </c>
      <c r="D519" s="665">
        <v>67</v>
      </c>
      <c r="E519" s="665">
        <v>77</v>
      </c>
      <c r="F519" s="665">
        <v>0</v>
      </c>
      <c r="G519" s="665">
        <v>0</v>
      </c>
      <c r="H519" s="664" t="s">
        <v>1128</v>
      </c>
      <c r="I519" s="664" t="s">
        <v>52</v>
      </c>
      <c r="J519" s="664" t="s">
        <v>575</v>
      </c>
      <c r="K519" s="664" t="s">
        <v>544</v>
      </c>
      <c r="L519" s="671" t="s">
        <v>66</v>
      </c>
      <c r="M519" s="672">
        <v>44774</v>
      </c>
      <c r="N519" s="671"/>
      <c r="O519" s="665">
        <v>1</v>
      </c>
      <c r="P519" s="664" t="s">
        <v>370</v>
      </c>
      <c r="Q519" s="664" t="s">
        <v>1108</v>
      </c>
      <c r="R519" s="664" t="s">
        <v>1109</v>
      </c>
      <c r="S519" s="671" t="s">
        <v>65</v>
      </c>
      <c r="T519" s="664" t="s">
        <v>9</v>
      </c>
    </row>
    <row r="520" spans="2:20">
      <c r="B520" s="664" t="s">
        <v>1552</v>
      </c>
      <c r="C520" s="664" t="s">
        <v>567</v>
      </c>
      <c r="D520" s="665">
        <v>62</v>
      </c>
      <c r="E520" s="665">
        <v>72</v>
      </c>
      <c r="F520" s="665">
        <v>0</v>
      </c>
      <c r="G520" s="665">
        <v>0</v>
      </c>
      <c r="H520" s="664" t="s">
        <v>1128</v>
      </c>
      <c r="I520" s="664" t="s">
        <v>52</v>
      </c>
      <c r="J520" s="664" t="s">
        <v>575</v>
      </c>
      <c r="K520" s="664" t="s">
        <v>544</v>
      </c>
      <c r="L520" s="671" t="s">
        <v>66</v>
      </c>
      <c r="M520" s="672">
        <v>44774</v>
      </c>
      <c r="N520" s="671"/>
      <c r="O520" s="665">
        <v>1</v>
      </c>
      <c r="P520" s="664" t="s">
        <v>568</v>
      </c>
      <c r="Q520" s="664" t="s">
        <v>1108</v>
      </c>
      <c r="R520" s="664" t="s">
        <v>1109</v>
      </c>
      <c r="S520" s="671" t="s">
        <v>65</v>
      </c>
      <c r="T520" s="664" t="s">
        <v>9</v>
      </c>
    </row>
    <row r="521" spans="2:20">
      <c r="B521" s="664" t="s">
        <v>1553</v>
      </c>
      <c r="C521" s="664" t="s">
        <v>710</v>
      </c>
      <c r="D521" s="665">
        <v>100</v>
      </c>
      <c r="E521" s="665">
        <v>105</v>
      </c>
      <c r="F521" s="665">
        <v>0</v>
      </c>
      <c r="G521" s="665">
        <v>0</v>
      </c>
      <c r="H521" s="664" t="s">
        <v>1128</v>
      </c>
      <c r="I521" s="664" t="s">
        <v>52</v>
      </c>
      <c r="J521" s="664" t="s">
        <v>513</v>
      </c>
      <c r="K521" s="664" t="s">
        <v>1145</v>
      </c>
      <c r="L521" s="671" t="s">
        <v>122</v>
      </c>
      <c r="M521" s="672">
        <v>44821</v>
      </c>
      <c r="N521" s="671"/>
      <c r="O521" s="665">
        <v>1</v>
      </c>
      <c r="P521" s="664" t="s">
        <v>70</v>
      </c>
      <c r="Q521" s="664" t="s">
        <v>1108</v>
      </c>
      <c r="R521" s="664" t="s">
        <v>1109</v>
      </c>
      <c r="S521" s="671" t="s">
        <v>65</v>
      </c>
      <c r="T521" s="671"/>
    </row>
    <row r="522" spans="2:20">
      <c r="B522" s="664" t="s">
        <v>1553</v>
      </c>
      <c r="C522" s="664" t="s">
        <v>710</v>
      </c>
      <c r="D522" s="665">
        <v>125</v>
      </c>
      <c r="E522" s="665">
        <v>130</v>
      </c>
      <c r="F522" s="665">
        <v>0</v>
      </c>
      <c r="G522" s="665">
        <v>0</v>
      </c>
      <c r="H522" s="664" t="s">
        <v>1128</v>
      </c>
      <c r="I522" s="664" t="s">
        <v>52</v>
      </c>
      <c r="J522" s="664" t="s">
        <v>513</v>
      </c>
      <c r="K522" s="664" t="s">
        <v>1145</v>
      </c>
      <c r="L522" s="671" t="s">
        <v>122</v>
      </c>
      <c r="M522" s="672">
        <v>44821</v>
      </c>
      <c r="N522" s="671"/>
      <c r="O522" s="665">
        <v>1</v>
      </c>
      <c r="P522" s="664" t="s">
        <v>67</v>
      </c>
      <c r="Q522" s="664" t="s">
        <v>1108</v>
      </c>
      <c r="R522" s="664" t="s">
        <v>1109</v>
      </c>
      <c r="S522" s="671" t="s">
        <v>65</v>
      </c>
      <c r="T522" s="671"/>
    </row>
    <row r="523" spans="2:20">
      <c r="B523" s="664" t="s">
        <v>1553</v>
      </c>
      <c r="C523" s="664" t="s">
        <v>710</v>
      </c>
      <c r="D523" s="665">
        <v>85</v>
      </c>
      <c r="E523" s="665">
        <v>90</v>
      </c>
      <c r="F523" s="665">
        <v>0</v>
      </c>
      <c r="G523" s="665">
        <v>0</v>
      </c>
      <c r="H523" s="664" t="s">
        <v>1128</v>
      </c>
      <c r="I523" s="664" t="s">
        <v>52</v>
      </c>
      <c r="J523" s="664" t="s">
        <v>513</v>
      </c>
      <c r="K523" s="664" t="s">
        <v>1145</v>
      </c>
      <c r="L523" s="671" t="s">
        <v>106</v>
      </c>
      <c r="M523" s="672">
        <v>44821</v>
      </c>
      <c r="N523" s="671"/>
      <c r="O523" s="665">
        <v>1</v>
      </c>
      <c r="P523" s="664" t="s">
        <v>67</v>
      </c>
      <c r="Q523" s="664" t="s">
        <v>1108</v>
      </c>
      <c r="R523" s="664" t="s">
        <v>1109</v>
      </c>
      <c r="S523" s="671" t="s">
        <v>65</v>
      </c>
      <c r="T523" s="671"/>
    </row>
    <row r="524" spans="2:20">
      <c r="B524" s="664" t="s">
        <v>1553</v>
      </c>
      <c r="C524" s="664" t="s">
        <v>710</v>
      </c>
      <c r="D524" s="665">
        <v>60</v>
      </c>
      <c r="E524" s="665">
        <v>65</v>
      </c>
      <c r="F524" s="665">
        <v>0</v>
      </c>
      <c r="G524" s="665">
        <v>0</v>
      </c>
      <c r="H524" s="664" t="s">
        <v>1128</v>
      </c>
      <c r="I524" s="664" t="s">
        <v>52</v>
      </c>
      <c r="J524" s="664" t="s">
        <v>513</v>
      </c>
      <c r="K524" s="664" t="s">
        <v>1145</v>
      </c>
      <c r="L524" s="671" t="s">
        <v>106</v>
      </c>
      <c r="M524" s="672">
        <v>44821</v>
      </c>
      <c r="N524" s="671"/>
      <c r="O524" s="665">
        <v>1</v>
      </c>
      <c r="P524" s="664" t="s">
        <v>70</v>
      </c>
      <c r="Q524" s="664" t="s">
        <v>1108</v>
      </c>
      <c r="R524" s="664" t="s">
        <v>1109</v>
      </c>
      <c r="S524" s="671" t="s">
        <v>65</v>
      </c>
      <c r="T524" s="671"/>
    </row>
    <row r="525" spans="2:20">
      <c r="B525" s="664" t="s">
        <v>1554</v>
      </c>
      <c r="C525" s="664" t="s">
        <v>1411</v>
      </c>
      <c r="D525" s="665">
        <v>244</v>
      </c>
      <c r="E525" s="665">
        <v>254</v>
      </c>
      <c r="F525" s="665">
        <v>0</v>
      </c>
      <c r="G525" s="665">
        <v>0</v>
      </c>
      <c r="H525" s="664" t="s">
        <v>1128</v>
      </c>
      <c r="I525" s="664" t="s">
        <v>52</v>
      </c>
      <c r="J525" s="664" t="s">
        <v>1412</v>
      </c>
      <c r="K525" s="664" t="s">
        <v>1155</v>
      </c>
      <c r="L525" s="671" t="s">
        <v>66</v>
      </c>
      <c r="M525" s="672">
        <v>44765</v>
      </c>
      <c r="N525" s="671"/>
      <c r="O525" s="665">
        <v>1</v>
      </c>
      <c r="P525" s="664" t="s">
        <v>90</v>
      </c>
      <c r="Q525" s="664" t="s">
        <v>1108</v>
      </c>
      <c r="R525" s="664" t="s">
        <v>1109</v>
      </c>
      <c r="S525" s="671" t="s">
        <v>65</v>
      </c>
      <c r="T525" s="664" t="s">
        <v>1413</v>
      </c>
    </row>
    <row r="526" spans="2:20">
      <c r="B526" s="664" t="s">
        <v>94</v>
      </c>
      <c r="C526" s="664" t="s">
        <v>94</v>
      </c>
      <c r="D526" s="665">
        <v>35</v>
      </c>
      <c r="E526" s="665">
        <v>40</v>
      </c>
      <c r="F526" s="665">
        <v>0</v>
      </c>
      <c r="G526" s="665">
        <v>0</v>
      </c>
      <c r="H526" s="664" t="s">
        <v>1201</v>
      </c>
      <c r="I526" s="664" t="s">
        <v>1202</v>
      </c>
      <c r="J526" s="664" t="s">
        <v>1555</v>
      </c>
      <c r="K526" s="664" t="s">
        <v>1556</v>
      </c>
      <c r="L526" s="671" t="s">
        <v>66</v>
      </c>
      <c r="M526" s="672">
        <v>44783</v>
      </c>
      <c r="N526" s="671"/>
      <c r="O526" s="665">
        <v>1</v>
      </c>
      <c r="P526" s="664" t="s">
        <v>90</v>
      </c>
      <c r="Q526" s="664" t="s">
        <v>1108</v>
      </c>
      <c r="R526" s="664" t="s">
        <v>1109</v>
      </c>
      <c r="S526" s="671" t="s">
        <v>65</v>
      </c>
      <c r="T526" s="664" t="s">
        <v>1557</v>
      </c>
    </row>
    <row r="527" spans="2:20">
      <c r="B527" s="664" t="s">
        <v>1558</v>
      </c>
      <c r="C527" s="664" t="s">
        <v>733</v>
      </c>
      <c r="D527" s="665">
        <v>630</v>
      </c>
      <c r="E527" s="665">
        <v>640</v>
      </c>
      <c r="F527" s="665">
        <v>0</v>
      </c>
      <c r="G527" s="665">
        <v>0</v>
      </c>
      <c r="H527" s="664" t="s">
        <v>1104</v>
      </c>
      <c r="I527" s="664" t="s">
        <v>1105</v>
      </c>
      <c r="J527" s="664" t="s">
        <v>1106</v>
      </c>
      <c r="K527" s="664" t="s">
        <v>1151</v>
      </c>
      <c r="L527" s="671" t="s">
        <v>66</v>
      </c>
      <c r="M527" s="672">
        <v>44821</v>
      </c>
      <c r="N527" s="671"/>
      <c r="O527" s="665">
        <v>1</v>
      </c>
      <c r="P527" s="664" t="s">
        <v>90</v>
      </c>
      <c r="Q527" s="664" t="s">
        <v>1130</v>
      </c>
      <c r="R527" s="671"/>
      <c r="S527" s="671" t="s">
        <v>65</v>
      </c>
      <c r="T527" s="664" t="s">
        <v>1152</v>
      </c>
    </row>
    <row r="528" spans="2:20">
      <c r="B528" s="664" t="s">
        <v>1559</v>
      </c>
      <c r="C528" s="664" t="s">
        <v>733</v>
      </c>
      <c r="D528" s="665">
        <v>57</v>
      </c>
      <c r="E528" s="665">
        <v>67</v>
      </c>
      <c r="F528" s="665">
        <v>90</v>
      </c>
      <c r="G528" s="665">
        <v>0</v>
      </c>
      <c r="H528" s="664" t="s">
        <v>1104</v>
      </c>
      <c r="I528" s="664" t="s">
        <v>1105</v>
      </c>
      <c r="J528" s="664" t="s">
        <v>1106</v>
      </c>
      <c r="K528" s="664" t="s">
        <v>1107</v>
      </c>
      <c r="L528" s="671" t="s">
        <v>66</v>
      </c>
      <c r="M528" s="672">
        <v>44821</v>
      </c>
      <c r="N528" s="671"/>
      <c r="O528" s="665">
        <v>1</v>
      </c>
      <c r="P528" s="664" t="s">
        <v>90</v>
      </c>
      <c r="Q528" s="664" t="s">
        <v>1108</v>
      </c>
      <c r="R528" s="664" t="s">
        <v>1109</v>
      </c>
      <c r="S528" s="671" t="s">
        <v>65</v>
      </c>
      <c r="T528" s="671"/>
    </row>
    <row r="529" spans="2:20">
      <c r="B529" s="664" t="s">
        <v>1560</v>
      </c>
      <c r="C529" s="664" t="s">
        <v>532</v>
      </c>
      <c r="D529" s="665">
        <v>606</v>
      </c>
      <c r="E529" s="665">
        <v>611</v>
      </c>
      <c r="F529" s="665">
        <v>0</v>
      </c>
      <c r="G529" s="665">
        <v>0</v>
      </c>
      <c r="H529" s="664" t="s">
        <v>43</v>
      </c>
      <c r="I529" s="664" t="s">
        <v>52</v>
      </c>
      <c r="J529" s="664" t="s">
        <v>167</v>
      </c>
      <c r="K529" s="664" t="s">
        <v>1561</v>
      </c>
      <c r="L529" s="671" t="s">
        <v>66</v>
      </c>
      <c r="M529" s="672">
        <v>44823</v>
      </c>
      <c r="N529" s="671"/>
      <c r="O529" s="665">
        <v>3</v>
      </c>
      <c r="P529" s="664" t="s">
        <v>90</v>
      </c>
      <c r="Q529" s="664" t="s">
        <v>1130</v>
      </c>
      <c r="R529" s="671"/>
      <c r="S529" s="671" t="s">
        <v>65</v>
      </c>
      <c r="T529" s="664" t="s">
        <v>1562</v>
      </c>
    </row>
    <row r="530" spans="2:20">
      <c r="B530" s="664" t="s">
        <v>1560</v>
      </c>
      <c r="C530" s="664" t="s">
        <v>532</v>
      </c>
      <c r="D530" s="665">
        <v>616</v>
      </c>
      <c r="E530" s="665">
        <v>621</v>
      </c>
      <c r="F530" s="665">
        <v>0</v>
      </c>
      <c r="G530" s="665">
        <v>0</v>
      </c>
      <c r="H530" s="664" t="s">
        <v>43</v>
      </c>
      <c r="I530" s="664" t="s">
        <v>52</v>
      </c>
      <c r="J530" s="664" t="s">
        <v>167</v>
      </c>
      <c r="K530" s="664" t="s">
        <v>1561</v>
      </c>
      <c r="L530" s="671" t="s">
        <v>66</v>
      </c>
      <c r="M530" s="672">
        <v>44814</v>
      </c>
      <c r="N530" s="672">
        <v>44822</v>
      </c>
      <c r="O530" s="665">
        <v>3</v>
      </c>
      <c r="P530" s="664" t="s">
        <v>90</v>
      </c>
      <c r="Q530" s="664" t="s">
        <v>1130</v>
      </c>
      <c r="R530" s="671"/>
      <c r="S530" s="671" t="s">
        <v>65</v>
      </c>
      <c r="T530" s="664" t="s">
        <v>1562</v>
      </c>
    </row>
    <row r="531" spans="2:20">
      <c r="B531" s="664" t="s">
        <v>1027</v>
      </c>
      <c r="C531" s="664" t="s">
        <v>1002</v>
      </c>
      <c r="D531" s="665">
        <v>149</v>
      </c>
      <c r="E531" s="665">
        <v>169</v>
      </c>
      <c r="F531" s="665">
        <v>40</v>
      </c>
      <c r="G531" s="665">
        <v>0</v>
      </c>
      <c r="H531" s="664" t="s">
        <v>1127</v>
      </c>
      <c r="I531" s="664" t="s">
        <v>1128</v>
      </c>
      <c r="J531" s="664" t="s">
        <v>1007</v>
      </c>
      <c r="K531" s="664" t="s">
        <v>1129</v>
      </c>
      <c r="L531" s="671" t="s">
        <v>66</v>
      </c>
      <c r="M531" s="672">
        <v>44818</v>
      </c>
      <c r="N531" s="671"/>
      <c r="O531" s="665">
        <v>1</v>
      </c>
      <c r="P531" s="664" t="s">
        <v>90</v>
      </c>
      <c r="Q531" s="664" t="s">
        <v>1108</v>
      </c>
      <c r="R531" s="664" t="s">
        <v>1136</v>
      </c>
      <c r="S531" s="671" t="s">
        <v>65</v>
      </c>
      <c r="T531" s="664" t="s">
        <v>1563</v>
      </c>
    </row>
    <row r="532" spans="2:20">
      <c r="B532" s="664" t="s">
        <v>1029</v>
      </c>
      <c r="C532" s="664" t="s">
        <v>1002</v>
      </c>
      <c r="D532" s="665">
        <v>346</v>
      </c>
      <c r="E532" s="665">
        <v>366</v>
      </c>
      <c r="F532" s="665">
        <v>0</v>
      </c>
      <c r="G532" s="665">
        <v>0</v>
      </c>
      <c r="H532" s="664" t="s">
        <v>1127</v>
      </c>
      <c r="I532" s="664" t="s">
        <v>1128</v>
      </c>
      <c r="J532" s="664" t="s">
        <v>1007</v>
      </c>
      <c r="K532" s="664" t="s">
        <v>1228</v>
      </c>
      <c r="L532" s="671" t="s">
        <v>66</v>
      </c>
      <c r="M532" s="672">
        <v>44818</v>
      </c>
      <c r="N532" s="671"/>
      <c r="O532" s="665">
        <v>1</v>
      </c>
      <c r="P532" s="664" t="s">
        <v>90</v>
      </c>
      <c r="Q532" s="664" t="s">
        <v>1130</v>
      </c>
      <c r="R532" s="671"/>
      <c r="S532" s="671" t="s">
        <v>65</v>
      </c>
      <c r="T532" s="664" t="s">
        <v>1330</v>
      </c>
    </row>
    <row r="533" spans="2:20">
      <c r="B533" s="664" t="s">
        <v>1564</v>
      </c>
      <c r="C533" s="664" t="s">
        <v>733</v>
      </c>
      <c r="D533" s="665">
        <v>700</v>
      </c>
      <c r="E533" s="665">
        <v>710</v>
      </c>
      <c r="F533" s="665">
        <v>0</v>
      </c>
      <c r="G533" s="665">
        <v>0</v>
      </c>
      <c r="H533" s="664" t="s">
        <v>1104</v>
      </c>
      <c r="I533" s="664" t="s">
        <v>1105</v>
      </c>
      <c r="J533" s="664" t="s">
        <v>1106</v>
      </c>
      <c r="K533" s="664" t="s">
        <v>1228</v>
      </c>
      <c r="L533" s="671" t="s">
        <v>66</v>
      </c>
      <c r="M533" s="672">
        <v>44821</v>
      </c>
      <c r="N533" s="671"/>
      <c r="O533" s="665">
        <v>1</v>
      </c>
      <c r="P533" s="664" t="s">
        <v>90</v>
      </c>
      <c r="Q533" s="664" t="s">
        <v>1130</v>
      </c>
      <c r="R533" s="671"/>
      <c r="S533" s="671" t="s">
        <v>65</v>
      </c>
      <c r="T533" s="664" t="s">
        <v>1152</v>
      </c>
    </row>
    <row r="534" spans="2:20">
      <c r="B534" s="664" t="s">
        <v>1565</v>
      </c>
      <c r="C534" s="664" t="s">
        <v>912</v>
      </c>
      <c r="D534" s="665">
        <v>286</v>
      </c>
      <c r="E534" s="665">
        <v>291</v>
      </c>
      <c r="F534" s="665">
        <v>0</v>
      </c>
      <c r="G534" s="665">
        <v>0</v>
      </c>
      <c r="H534" s="664" t="s">
        <v>43</v>
      </c>
      <c r="I534" s="664" t="s">
        <v>52</v>
      </c>
      <c r="J534" s="664" t="s">
        <v>1111</v>
      </c>
      <c r="K534" s="664" t="s">
        <v>1112</v>
      </c>
      <c r="L534" s="671" t="s">
        <v>66</v>
      </c>
      <c r="M534" s="672">
        <v>44821</v>
      </c>
      <c r="N534" s="671"/>
      <c r="O534" s="665">
        <v>2</v>
      </c>
      <c r="P534" s="664" t="s">
        <v>90</v>
      </c>
      <c r="Q534" s="664" t="s">
        <v>1108</v>
      </c>
      <c r="R534" s="664" t="s">
        <v>1109</v>
      </c>
      <c r="S534" s="671" t="s">
        <v>65</v>
      </c>
      <c r="T534" s="664" t="s">
        <v>1113</v>
      </c>
    </row>
    <row r="535" spans="2:20">
      <c r="B535" s="664" t="s">
        <v>1566</v>
      </c>
      <c r="C535" s="664" t="s">
        <v>204</v>
      </c>
      <c r="D535" s="665">
        <v>437</v>
      </c>
      <c r="E535" s="665">
        <v>442</v>
      </c>
      <c r="F535" s="665">
        <v>0</v>
      </c>
      <c r="G535" s="665">
        <v>0</v>
      </c>
      <c r="H535" s="664" t="s">
        <v>52</v>
      </c>
      <c r="I535" s="664" t="s">
        <v>1124</v>
      </c>
      <c r="J535" s="664" t="s">
        <v>1253</v>
      </c>
      <c r="K535" s="664" t="s">
        <v>1254</v>
      </c>
      <c r="L535" s="671" t="s">
        <v>66</v>
      </c>
      <c r="M535" s="672">
        <v>44795</v>
      </c>
      <c r="N535" s="671"/>
      <c r="O535" s="665">
        <v>2</v>
      </c>
      <c r="P535" s="664" t="s">
        <v>90</v>
      </c>
      <c r="Q535" s="664" t="s">
        <v>1130</v>
      </c>
      <c r="R535" s="671"/>
      <c r="S535" s="671" t="s">
        <v>65</v>
      </c>
      <c r="T535" s="664" t="s">
        <v>1279</v>
      </c>
    </row>
    <row r="536" spans="2:20">
      <c r="B536" s="664" t="s">
        <v>1567</v>
      </c>
      <c r="C536" s="664" t="s">
        <v>756</v>
      </c>
      <c r="D536" s="665">
        <v>-9</v>
      </c>
      <c r="E536" s="665">
        <v>-4</v>
      </c>
      <c r="F536" s="665">
        <v>45</v>
      </c>
      <c r="G536" s="665">
        <v>0</v>
      </c>
      <c r="H536" s="664" t="s">
        <v>1128</v>
      </c>
      <c r="I536" s="664" t="s">
        <v>52</v>
      </c>
      <c r="J536" s="664" t="s">
        <v>1237</v>
      </c>
      <c r="K536" s="664" t="s">
        <v>1215</v>
      </c>
      <c r="L536" s="671" t="s">
        <v>66</v>
      </c>
      <c r="M536" s="672">
        <v>44821</v>
      </c>
      <c r="N536" s="671"/>
      <c r="O536" s="665">
        <v>1</v>
      </c>
      <c r="P536" s="664" t="s">
        <v>90</v>
      </c>
      <c r="Q536" s="664" t="s">
        <v>1108</v>
      </c>
      <c r="R536" s="664" t="s">
        <v>1109</v>
      </c>
      <c r="S536" s="671" t="s">
        <v>207</v>
      </c>
      <c r="T536" s="664" t="s">
        <v>1272</v>
      </c>
    </row>
    <row r="537" spans="2:20">
      <c r="B537" s="664" t="s">
        <v>793</v>
      </c>
      <c r="C537" s="664" t="s">
        <v>793</v>
      </c>
      <c r="D537" s="665">
        <v>25</v>
      </c>
      <c r="E537" s="665">
        <v>30</v>
      </c>
      <c r="F537" s="665">
        <v>0</v>
      </c>
      <c r="G537" s="665">
        <v>0</v>
      </c>
      <c r="H537" s="664" t="s">
        <v>1114</v>
      </c>
      <c r="I537" s="664" t="s">
        <v>52</v>
      </c>
      <c r="J537" s="664" t="s">
        <v>615</v>
      </c>
      <c r="K537" s="664" t="s">
        <v>1107</v>
      </c>
      <c r="L537" s="671" t="s">
        <v>66</v>
      </c>
      <c r="M537" s="672">
        <v>44821</v>
      </c>
      <c r="N537" s="671"/>
      <c r="O537" s="665">
        <v>1</v>
      </c>
      <c r="P537" s="664" t="s">
        <v>70</v>
      </c>
      <c r="Q537" s="664" t="s">
        <v>1108</v>
      </c>
      <c r="R537" s="664" t="s">
        <v>1109</v>
      </c>
      <c r="S537" s="671" t="s">
        <v>65</v>
      </c>
      <c r="T537" s="671"/>
    </row>
    <row r="538" spans="2:20">
      <c r="B538" s="664" t="s">
        <v>793</v>
      </c>
      <c r="C538" s="664" t="s">
        <v>793</v>
      </c>
      <c r="D538" s="665">
        <v>35</v>
      </c>
      <c r="E538" s="665">
        <v>40</v>
      </c>
      <c r="F538" s="665">
        <v>0</v>
      </c>
      <c r="G538" s="665">
        <v>0</v>
      </c>
      <c r="H538" s="664" t="s">
        <v>1114</v>
      </c>
      <c r="I538" s="664" t="s">
        <v>52</v>
      </c>
      <c r="J538" s="664" t="s">
        <v>615</v>
      </c>
      <c r="K538" s="664" t="s">
        <v>1107</v>
      </c>
      <c r="L538" s="671" t="s">
        <v>66</v>
      </c>
      <c r="M538" s="672">
        <v>44821</v>
      </c>
      <c r="N538" s="671"/>
      <c r="O538" s="665">
        <v>1</v>
      </c>
      <c r="P538" s="664" t="s">
        <v>67</v>
      </c>
      <c r="Q538" s="664" t="s">
        <v>1108</v>
      </c>
      <c r="R538" s="664" t="s">
        <v>1109</v>
      </c>
      <c r="S538" s="671" t="s">
        <v>65</v>
      </c>
      <c r="T538" s="671"/>
    </row>
    <row r="539" spans="2:20">
      <c r="B539" s="664" t="s">
        <v>1568</v>
      </c>
      <c r="C539" s="664" t="s">
        <v>1568</v>
      </c>
      <c r="D539" s="665">
        <v>-50</v>
      </c>
      <c r="E539" s="665">
        <v>-50</v>
      </c>
      <c r="F539" s="665">
        <v>0</v>
      </c>
      <c r="G539" s="665">
        <v>0</v>
      </c>
      <c r="H539" s="664" t="s">
        <v>1569</v>
      </c>
      <c r="I539" s="664" t="s">
        <v>1105</v>
      </c>
      <c r="J539" s="664" t="s">
        <v>1570</v>
      </c>
      <c r="K539" s="664" t="s">
        <v>1571</v>
      </c>
      <c r="L539" s="671" t="s">
        <v>106</v>
      </c>
      <c r="M539" s="672">
        <v>44767</v>
      </c>
      <c r="N539" s="671"/>
      <c r="O539" s="665">
        <v>1</v>
      </c>
      <c r="P539" s="664" t="s">
        <v>90</v>
      </c>
      <c r="Q539" s="664" t="s">
        <v>1108</v>
      </c>
      <c r="R539" s="664" t="s">
        <v>1109</v>
      </c>
      <c r="S539" s="671" t="s">
        <v>65</v>
      </c>
      <c r="T539" s="664" t="s">
        <v>1572</v>
      </c>
    </row>
    <row r="540" spans="2:20">
      <c r="B540" s="664" t="s">
        <v>1568</v>
      </c>
      <c r="C540" s="664" t="s">
        <v>1568</v>
      </c>
      <c r="D540" s="665">
        <v>-25</v>
      </c>
      <c r="E540" s="665">
        <v>-25</v>
      </c>
      <c r="F540" s="665">
        <v>0</v>
      </c>
      <c r="G540" s="665">
        <v>0</v>
      </c>
      <c r="H540" s="664" t="s">
        <v>1569</v>
      </c>
      <c r="I540" s="664" t="s">
        <v>1105</v>
      </c>
      <c r="J540" s="664" t="s">
        <v>1570</v>
      </c>
      <c r="K540" s="664" t="s">
        <v>1571</v>
      </c>
      <c r="L540" s="671" t="s">
        <v>122</v>
      </c>
      <c r="M540" s="672">
        <v>44767</v>
      </c>
      <c r="N540" s="671"/>
      <c r="O540" s="665">
        <v>1</v>
      </c>
      <c r="P540" s="664" t="s">
        <v>90</v>
      </c>
      <c r="Q540" s="664" t="s">
        <v>1108</v>
      </c>
      <c r="R540" s="664" t="s">
        <v>1109</v>
      </c>
      <c r="S540" s="671" t="s">
        <v>65</v>
      </c>
      <c r="T540" s="664" t="s">
        <v>1573</v>
      </c>
    </row>
    <row r="541" spans="2:20">
      <c r="B541" s="664" t="s">
        <v>1568</v>
      </c>
      <c r="C541" s="664" t="s">
        <v>1568</v>
      </c>
      <c r="D541" s="665">
        <v>0</v>
      </c>
      <c r="E541" s="665">
        <v>0</v>
      </c>
      <c r="F541" s="665">
        <v>0</v>
      </c>
      <c r="G541" s="665">
        <v>0</v>
      </c>
      <c r="H541" s="664" t="s">
        <v>1127</v>
      </c>
      <c r="I541" s="664" t="s">
        <v>43</v>
      </c>
      <c r="J541" s="664" t="s">
        <v>1574</v>
      </c>
      <c r="K541" s="664" t="s">
        <v>1114</v>
      </c>
      <c r="L541" s="671" t="s">
        <v>66</v>
      </c>
      <c r="M541" s="672">
        <v>41727</v>
      </c>
      <c r="N541" s="672">
        <v>72975</v>
      </c>
      <c r="O541" s="665">
        <v>1</v>
      </c>
      <c r="P541" s="664" t="s">
        <v>90</v>
      </c>
      <c r="Q541" s="664" t="s">
        <v>1108</v>
      </c>
      <c r="R541" s="664" t="s">
        <v>1109</v>
      </c>
      <c r="S541" s="671" t="s">
        <v>65</v>
      </c>
      <c r="T541" s="664" t="s">
        <v>1575</v>
      </c>
    </row>
    <row r="542" spans="2:20">
      <c r="B542" s="664" t="s">
        <v>1576</v>
      </c>
      <c r="C542" s="664" t="s">
        <v>733</v>
      </c>
      <c r="D542" s="665">
        <v>57</v>
      </c>
      <c r="E542" s="665">
        <v>67</v>
      </c>
      <c r="F542" s="665">
        <v>90</v>
      </c>
      <c r="G542" s="665">
        <v>0</v>
      </c>
      <c r="H542" s="664" t="s">
        <v>1104</v>
      </c>
      <c r="I542" s="664" t="s">
        <v>1105</v>
      </c>
      <c r="J542" s="664" t="s">
        <v>1106</v>
      </c>
      <c r="K542" s="664" t="s">
        <v>1107</v>
      </c>
      <c r="L542" s="671" t="s">
        <v>66</v>
      </c>
      <c r="M542" s="672">
        <v>44821</v>
      </c>
      <c r="N542" s="671"/>
      <c r="O542" s="665">
        <v>1</v>
      </c>
      <c r="P542" s="664" t="s">
        <v>90</v>
      </c>
      <c r="Q542" s="664" t="s">
        <v>1108</v>
      </c>
      <c r="R542" s="664" t="s">
        <v>1109</v>
      </c>
      <c r="S542" s="671" t="s">
        <v>65</v>
      </c>
      <c r="T542" s="664" t="s">
        <v>1288</v>
      </c>
    </row>
    <row r="543" spans="2:20">
      <c r="B543" s="664" t="s">
        <v>1577</v>
      </c>
      <c r="C543" s="664" t="s">
        <v>1577</v>
      </c>
      <c r="D543" s="665">
        <v>110</v>
      </c>
      <c r="E543" s="665">
        <v>120</v>
      </c>
      <c r="F543" s="665">
        <v>0</v>
      </c>
      <c r="G543" s="665">
        <v>0</v>
      </c>
      <c r="H543" s="664" t="s">
        <v>1127</v>
      </c>
      <c r="I543" s="664" t="s">
        <v>43</v>
      </c>
      <c r="J543" s="664" t="s">
        <v>513</v>
      </c>
      <c r="K543" s="664" t="s">
        <v>1212</v>
      </c>
      <c r="L543" s="671" t="s">
        <v>66</v>
      </c>
      <c r="M543" s="672">
        <v>44802</v>
      </c>
      <c r="N543" s="671"/>
      <c r="O543" s="665">
        <v>1</v>
      </c>
      <c r="P543" s="664" t="s">
        <v>90</v>
      </c>
      <c r="Q543" s="664" t="s">
        <v>1130</v>
      </c>
      <c r="R543" s="671"/>
      <c r="S543" s="671" t="s">
        <v>65</v>
      </c>
      <c r="T543" s="664" t="s">
        <v>9</v>
      </c>
    </row>
    <row r="544" spans="2:20">
      <c r="B544" s="664" t="s">
        <v>1578</v>
      </c>
      <c r="C544" s="664" t="s">
        <v>733</v>
      </c>
      <c r="D544" s="665">
        <v>57</v>
      </c>
      <c r="E544" s="665">
        <v>67</v>
      </c>
      <c r="F544" s="665">
        <v>90</v>
      </c>
      <c r="G544" s="665">
        <v>0</v>
      </c>
      <c r="H544" s="664" t="s">
        <v>1104</v>
      </c>
      <c r="I544" s="664" t="s">
        <v>1105</v>
      </c>
      <c r="J544" s="664" t="s">
        <v>1106</v>
      </c>
      <c r="K544" s="664" t="s">
        <v>1107</v>
      </c>
      <c r="L544" s="671" t="s">
        <v>66</v>
      </c>
      <c r="M544" s="672">
        <v>44821</v>
      </c>
      <c r="N544" s="671"/>
      <c r="O544" s="665">
        <v>1</v>
      </c>
      <c r="P544" s="664" t="s">
        <v>90</v>
      </c>
      <c r="Q544" s="664" t="s">
        <v>1108</v>
      </c>
      <c r="R544" s="664" t="s">
        <v>1109</v>
      </c>
      <c r="S544" s="671" t="s">
        <v>65</v>
      </c>
      <c r="T544" s="664" t="s">
        <v>1270</v>
      </c>
    </row>
    <row r="545" spans="2:20">
      <c r="B545" s="664" t="s">
        <v>1579</v>
      </c>
      <c r="C545" s="664" t="s">
        <v>710</v>
      </c>
      <c r="D545" s="665">
        <v>60</v>
      </c>
      <c r="E545" s="665">
        <v>65</v>
      </c>
      <c r="F545" s="665">
        <v>0</v>
      </c>
      <c r="G545" s="665">
        <v>0</v>
      </c>
      <c r="H545" s="664" t="s">
        <v>1128</v>
      </c>
      <c r="I545" s="664" t="s">
        <v>52</v>
      </c>
      <c r="J545" s="664" t="s">
        <v>513</v>
      </c>
      <c r="K545" s="664" t="s">
        <v>1145</v>
      </c>
      <c r="L545" s="671" t="s">
        <v>106</v>
      </c>
      <c r="M545" s="672">
        <v>44821</v>
      </c>
      <c r="N545" s="671"/>
      <c r="O545" s="665">
        <v>1</v>
      </c>
      <c r="P545" s="664" t="s">
        <v>70</v>
      </c>
      <c r="Q545" s="664" t="s">
        <v>1108</v>
      </c>
      <c r="R545" s="664" t="s">
        <v>1109</v>
      </c>
      <c r="S545" s="671" t="s">
        <v>65</v>
      </c>
      <c r="T545" s="671"/>
    </row>
    <row r="546" spans="2:20">
      <c r="B546" s="664" t="s">
        <v>1579</v>
      </c>
      <c r="C546" s="664" t="s">
        <v>710</v>
      </c>
      <c r="D546" s="665">
        <v>100</v>
      </c>
      <c r="E546" s="665">
        <v>105</v>
      </c>
      <c r="F546" s="665">
        <v>0</v>
      </c>
      <c r="G546" s="665">
        <v>0</v>
      </c>
      <c r="H546" s="664" t="s">
        <v>1128</v>
      </c>
      <c r="I546" s="664" t="s">
        <v>52</v>
      </c>
      <c r="J546" s="664" t="s">
        <v>513</v>
      </c>
      <c r="K546" s="664" t="s">
        <v>1145</v>
      </c>
      <c r="L546" s="671" t="s">
        <v>122</v>
      </c>
      <c r="M546" s="672">
        <v>44821</v>
      </c>
      <c r="N546" s="671"/>
      <c r="O546" s="665">
        <v>1</v>
      </c>
      <c r="P546" s="664" t="s">
        <v>70</v>
      </c>
      <c r="Q546" s="664" t="s">
        <v>1108</v>
      </c>
      <c r="R546" s="664" t="s">
        <v>1109</v>
      </c>
      <c r="S546" s="671" t="s">
        <v>65</v>
      </c>
      <c r="T546" s="671"/>
    </row>
    <row r="547" spans="2:20">
      <c r="B547" s="664" t="s">
        <v>1579</v>
      </c>
      <c r="C547" s="664" t="s">
        <v>710</v>
      </c>
      <c r="D547" s="665">
        <v>125</v>
      </c>
      <c r="E547" s="665">
        <v>130</v>
      </c>
      <c r="F547" s="665">
        <v>0</v>
      </c>
      <c r="G547" s="665">
        <v>0</v>
      </c>
      <c r="H547" s="664" t="s">
        <v>1128</v>
      </c>
      <c r="I547" s="664" t="s">
        <v>52</v>
      </c>
      <c r="J547" s="664" t="s">
        <v>513</v>
      </c>
      <c r="K547" s="664" t="s">
        <v>1145</v>
      </c>
      <c r="L547" s="671" t="s">
        <v>122</v>
      </c>
      <c r="M547" s="672">
        <v>44821</v>
      </c>
      <c r="N547" s="671"/>
      <c r="O547" s="665">
        <v>1</v>
      </c>
      <c r="P547" s="664" t="s">
        <v>67</v>
      </c>
      <c r="Q547" s="664" t="s">
        <v>1108</v>
      </c>
      <c r="R547" s="664" t="s">
        <v>1109</v>
      </c>
      <c r="S547" s="671" t="s">
        <v>65</v>
      </c>
      <c r="T547" s="671"/>
    </row>
    <row r="548" spans="2:20">
      <c r="B548" s="664" t="s">
        <v>1579</v>
      </c>
      <c r="C548" s="664" t="s">
        <v>710</v>
      </c>
      <c r="D548" s="665">
        <v>85</v>
      </c>
      <c r="E548" s="665">
        <v>90</v>
      </c>
      <c r="F548" s="665">
        <v>0</v>
      </c>
      <c r="G548" s="665">
        <v>0</v>
      </c>
      <c r="H548" s="664" t="s">
        <v>1128</v>
      </c>
      <c r="I548" s="664" t="s">
        <v>52</v>
      </c>
      <c r="J548" s="664" t="s">
        <v>513</v>
      </c>
      <c r="K548" s="664" t="s">
        <v>1145</v>
      </c>
      <c r="L548" s="671" t="s">
        <v>106</v>
      </c>
      <c r="M548" s="672">
        <v>44821</v>
      </c>
      <c r="N548" s="671"/>
      <c r="O548" s="665">
        <v>1</v>
      </c>
      <c r="P548" s="664" t="s">
        <v>67</v>
      </c>
      <c r="Q548" s="664" t="s">
        <v>1108</v>
      </c>
      <c r="R548" s="664" t="s">
        <v>1109</v>
      </c>
      <c r="S548" s="671" t="s">
        <v>65</v>
      </c>
      <c r="T548" s="671"/>
    </row>
    <row r="549" spans="2:20">
      <c r="B549" s="664" t="s">
        <v>756</v>
      </c>
      <c r="C549" s="664" t="s">
        <v>756</v>
      </c>
      <c r="D549" s="665">
        <v>-25</v>
      </c>
      <c r="E549" s="665">
        <v>-20</v>
      </c>
      <c r="F549" s="665">
        <v>0</v>
      </c>
      <c r="G549" s="665">
        <v>0</v>
      </c>
      <c r="H549" s="664" t="s">
        <v>1128</v>
      </c>
      <c r="I549" s="664" t="s">
        <v>52</v>
      </c>
      <c r="J549" s="664" t="s">
        <v>1237</v>
      </c>
      <c r="K549" s="664" t="s">
        <v>618</v>
      </c>
      <c r="L549" s="671" t="s">
        <v>66</v>
      </c>
      <c r="M549" s="672">
        <v>44821</v>
      </c>
      <c r="N549" s="671"/>
      <c r="O549" s="665">
        <v>1</v>
      </c>
      <c r="P549" s="664" t="s">
        <v>70</v>
      </c>
      <c r="Q549" s="664" t="s">
        <v>1108</v>
      </c>
      <c r="R549" s="664" t="s">
        <v>1109</v>
      </c>
      <c r="S549" s="671" t="s">
        <v>65</v>
      </c>
      <c r="T549" s="664" t="s">
        <v>1580</v>
      </c>
    </row>
    <row r="550" spans="2:20">
      <c r="B550" s="664" t="s">
        <v>756</v>
      </c>
      <c r="C550" s="664" t="s">
        <v>756</v>
      </c>
      <c r="D550" s="665">
        <v>-15</v>
      </c>
      <c r="E550" s="665">
        <v>-10</v>
      </c>
      <c r="F550" s="665">
        <v>0</v>
      </c>
      <c r="G550" s="665">
        <v>0</v>
      </c>
      <c r="H550" s="664" t="s">
        <v>1128</v>
      </c>
      <c r="I550" s="664" t="s">
        <v>52</v>
      </c>
      <c r="J550" s="664" t="s">
        <v>1237</v>
      </c>
      <c r="K550" s="664" t="s">
        <v>618</v>
      </c>
      <c r="L550" s="671" t="s">
        <v>66</v>
      </c>
      <c r="M550" s="672">
        <v>44821</v>
      </c>
      <c r="N550" s="671"/>
      <c r="O550" s="665">
        <v>1</v>
      </c>
      <c r="P550" s="664" t="s">
        <v>491</v>
      </c>
      <c r="Q550" s="664" t="s">
        <v>1108</v>
      </c>
      <c r="R550" s="664" t="s">
        <v>1109</v>
      </c>
      <c r="S550" s="671" t="s">
        <v>65</v>
      </c>
      <c r="T550" s="664" t="s">
        <v>1580</v>
      </c>
    </row>
    <row r="551" spans="2:20">
      <c r="B551" s="664" t="s">
        <v>756</v>
      </c>
      <c r="C551" s="664" t="s">
        <v>756</v>
      </c>
      <c r="D551" s="665">
        <v>-3</v>
      </c>
      <c r="E551" s="665">
        <v>2</v>
      </c>
      <c r="F551" s="665">
        <v>0</v>
      </c>
      <c r="G551" s="665">
        <v>0</v>
      </c>
      <c r="H551" s="664" t="s">
        <v>1128</v>
      </c>
      <c r="I551" s="664" t="s">
        <v>52</v>
      </c>
      <c r="J551" s="664" t="s">
        <v>1237</v>
      </c>
      <c r="K551" s="664" t="s">
        <v>618</v>
      </c>
      <c r="L551" s="671" t="s">
        <v>66</v>
      </c>
      <c r="M551" s="672">
        <v>44821</v>
      </c>
      <c r="N551" s="671"/>
      <c r="O551" s="665">
        <v>1</v>
      </c>
      <c r="P551" s="664" t="s">
        <v>263</v>
      </c>
      <c r="Q551" s="664" t="s">
        <v>1108</v>
      </c>
      <c r="R551" s="664" t="s">
        <v>1109</v>
      </c>
      <c r="S551" s="671" t="s">
        <v>65</v>
      </c>
      <c r="T551" s="664" t="s">
        <v>1581</v>
      </c>
    </row>
    <row r="552" spans="2:20">
      <c r="B552" s="664" t="s">
        <v>419</v>
      </c>
      <c r="C552" s="664" t="s">
        <v>349</v>
      </c>
      <c r="D552" s="665">
        <v>137</v>
      </c>
      <c r="E552" s="665">
        <v>142</v>
      </c>
      <c r="F552" s="665">
        <v>0</v>
      </c>
      <c r="G552" s="665">
        <v>0</v>
      </c>
      <c r="H552" s="664" t="s">
        <v>1246</v>
      </c>
      <c r="I552" s="664" t="s">
        <v>1247</v>
      </c>
      <c r="J552" s="664" t="s">
        <v>1248</v>
      </c>
      <c r="K552" s="664" t="s">
        <v>1132</v>
      </c>
      <c r="L552" s="671" t="s">
        <v>66</v>
      </c>
      <c r="M552" s="672">
        <v>44550</v>
      </c>
      <c r="N552" s="671"/>
      <c r="O552" s="665">
        <v>1</v>
      </c>
      <c r="P552" s="664" t="s">
        <v>90</v>
      </c>
      <c r="Q552" s="664" t="s">
        <v>1130</v>
      </c>
      <c r="R552" s="671"/>
      <c r="S552" s="671" t="s">
        <v>65</v>
      </c>
      <c r="T552" s="664" t="s">
        <v>1582</v>
      </c>
    </row>
    <row r="553" spans="2:20">
      <c r="B553" s="664" t="s">
        <v>920</v>
      </c>
      <c r="C553" s="664" t="s">
        <v>918</v>
      </c>
      <c r="D553" s="665">
        <v>116</v>
      </c>
      <c r="E553" s="665">
        <v>121</v>
      </c>
      <c r="F553" s="665">
        <v>0</v>
      </c>
      <c r="G553" s="665">
        <v>0</v>
      </c>
      <c r="H553" s="664" t="s">
        <v>43</v>
      </c>
      <c r="I553" s="664" t="s">
        <v>52</v>
      </c>
      <c r="J553" s="664" t="s">
        <v>1420</v>
      </c>
      <c r="K553" s="664" t="s">
        <v>1112</v>
      </c>
      <c r="L553" s="671" t="s">
        <v>66</v>
      </c>
      <c r="M553" s="672">
        <v>44821</v>
      </c>
      <c r="N553" s="671"/>
      <c r="O553" s="665">
        <v>1</v>
      </c>
      <c r="P553" s="664" t="s">
        <v>90</v>
      </c>
      <c r="Q553" s="664" t="s">
        <v>1108</v>
      </c>
      <c r="R553" s="664" t="s">
        <v>1109</v>
      </c>
      <c r="S553" s="671" t="s">
        <v>65</v>
      </c>
      <c r="T553" s="664" t="s">
        <v>1113</v>
      </c>
    </row>
    <row r="554" spans="2:20">
      <c r="B554" s="664" t="s">
        <v>1583</v>
      </c>
      <c r="C554" s="664" t="s">
        <v>918</v>
      </c>
      <c r="D554" s="665">
        <v>147</v>
      </c>
      <c r="E554" s="665">
        <v>152</v>
      </c>
      <c r="F554" s="665">
        <v>0</v>
      </c>
      <c r="G554" s="665">
        <v>0</v>
      </c>
      <c r="H554" s="664" t="s">
        <v>43</v>
      </c>
      <c r="I554" s="664" t="s">
        <v>52</v>
      </c>
      <c r="J554" s="664" t="s">
        <v>1420</v>
      </c>
      <c r="K554" s="664" t="s">
        <v>1112</v>
      </c>
      <c r="L554" s="671" t="s">
        <v>66</v>
      </c>
      <c r="M554" s="672">
        <v>44821</v>
      </c>
      <c r="N554" s="671"/>
      <c r="O554" s="665">
        <v>1</v>
      </c>
      <c r="P554" s="664" t="s">
        <v>90</v>
      </c>
      <c r="Q554" s="664" t="s">
        <v>1108</v>
      </c>
      <c r="R554" s="664" t="s">
        <v>1109</v>
      </c>
      <c r="S554" s="671" t="s">
        <v>65</v>
      </c>
      <c r="T554" s="671"/>
    </row>
    <row r="555" spans="2:20">
      <c r="B555" s="664" t="s">
        <v>1584</v>
      </c>
      <c r="C555" s="664" t="s">
        <v>775</v>
      </c>
      <c r="D555" s="665">
        <v>34</v>
      </c>
      <c r="E555" s="665">
        <v>39</v>
      </c>
      <c r="F555" s="665">
        <v>0</v>
      </c>
      <c r="G555" s="665">
        <v>0</v>
      </c>
      <c r="H555" s="664" t="s">
        <v>1127</v>
      </c>
      <c r="I555" s="664" t="s">
        <v>1128</v>
      </c>
      <c r="J555" s="664" t="s">
        <v>3112</v>
      </c>
      <c r="K555" s="664" t="s">
        <v>908</v>
      </c>
      <c r="L555" s="671" t="s">
        <v>66</v>
      </c>
      <c r="M555" s="672">
        <v>44821</v>
      </c>
      <c r="N555" s="671"/>
      <c r="O555" s="665">
        <v>1</v>
      </c>
      <c r="P555" s="664" t="s">
        <v>90</v>
      </c>
      <c r="Q555" s="664" t="s">
        <v>1108</v>
      </c>
      <c r="R555" s="664" t="s">
        <v>1109</v>
      </c>
      <c r="S555" s="671" t="s">
        <v>65</v>
      </c>
      <c r="T555" s="671"/>
    </row>
    <row r="556" spans="2:20">
      <c r="B556" s="664" t="s">
        <v>1585</v>
      </c>
      <c r="C556" s="664" t="s">
        <v>756</v>
      </c>
      <c r="D556" s="665">
        <v>-29</v>
      </c>
      <c r="E556" s="665">
        <v>-24</v>
      </c>
      <c r="F556" s="665">
        <v>45</v>
      </c>
      <c r="G556" s="665">
        <v>0</v>
      </c>
      <c r="H556" s="664" t="s">
        <v>1128</v>
      </c>
      <c r="I556" s="664" t="s">
        <v>52</v>
      </c>
      <c r="J556" s="664" t="s">
        <v>1237</v>
      </c>
      <c r="K556" s="664" t="s">
        <v>1145</v>
      </c>
      <c r="L556" s="671" t="s">
        <v>66</v>
      </c>
      <c r="M556" s="672">
        <v>44821</v>
      </c>
      <c r="N556" s="671"/>
      <c r="O556" s="665">
        <v>1</v>
      </c>
      <c r="P556" s="664" t="s">
        <v>90</v>
      </c>
      <c r="Q556" s="664" t="s">
        <v>1108</v>
      </c>
      <c r="R556" s="664" t="s">
        <v>1109</v>
      </c>
      <c r="S556" s="671" t="s">
        <v>207</v>
      </c>
      <c r="T556" s="664" t="s">
        <v>1335</v>
      </c>
    </row>
    <row r="557" spans="2:20">
      <c r="B557" s="664" t="s">
        <v>1586</v>
      </c>
      <c r="C557" s="664" t="s">
        <v>912</v>
      </c>
      <c r="D557" s="665">
        <v>170</v>
      </c>
      <c r="E557" s="665">
        <v>175</v>
      </c>
      <c r="F557" s="665">
        <v>0</v>
      </c>
      <c r="G557" s="665">
        <v>0</v>
      </c>
      <c r="H557" s="664" t="s">
        <v>43</v>
      </c>
      <c r="I557" s="664" t="s">
        <v>52</v>
      </c>
      <c r="J557" s="664" t="s">
        <v>1111</v>
      </c>
      <c r="K557" s="664" t="s">
        <v>1112</v>
      </c>
      <c r="L557" s="671" t="s">
        <v>66</v>
      </c>
      <c r="M557" s="672">
        <v>44821</v>
      </c>
      <c r="N557" s="671"/>
      <c r="O557" s="665">
        <v>2</v>
      </c>
      <c r="P557" s="664" t="s">
        <v>90</v>
      </c>
      <c r="Q557" s="664" t="s">
        <v>1108</v>
      </c>
      <c r="R557" s="664" t="s">
        <v>1109</v>
      </c>
      <c r="S557" s="671" t="s">
        <v>65</v>
      </c>
      <c r="T557" s="671"/>
    </row>
    <row r="558" spans="2:20">
      <c r="B558" s="664" t="s">
        <v>1587</v>
      </c>
      <c r="C558" s="664" t="s">
        <v>912</v>
      </c>
      <c r="D558" s="665">
        <v>210</v>
      </c>
      <c r="E558" s="665">
        <v>215</v>
      </c>
      <c r="F558" s="665">
        <v>0</v>
      </c>
      <c r="G558" s="665">
        <v>0</v>
      </c>
      <c r="H558" s="664" t="s">
        <v>43</v>
      </c>
      <c r="I558" s="664" t="s">
        <v>52</v>
      </c>
      <c r="J558" s="664" t="s">
        <v>1111</v>
      </c>
      <c r="K558" s="664" t="s">
        <v>1112</v>
      </c>
      <c r="L558" s="671" t="s">
        <v>66</v>
      </c>
      <c r="M558" s="672">
        <v>44821</v>
      </c>
      <c r="N558" s="671"/>
      <c r="O558" s="665">
        <v>2</v>
      </c>
      <c r="P558" s="664" t="s">
        <v>90</v>
      </c>
      <c r="Q558" s="664" t="s">
        <v>1108</v>
      </c>
      <c r="R558" s="664" t="s">
        <v>1109</v>
      </c>
      <c r="S558" s="671" t="s">
        <v>65</v>
      </c>
      <c r="T558" s="664" t="s">
        <v>1113</v>
      </c>
    </row>
    <row r="559" spans="2:20">
      <c r="B559" s="664" t="s">
        <v>386</v>
      </c>
      <c r="C559" s="664" t="s">
        <v>349</v>
      </c>
      <c r="D559" s="665">
        <v>155</v>
      </c>
      <c r="E559" s="665">
        <v>170</v>
      </c>
      <c r="F559" s="665">
        <v>0</v>
      </c>
      <c r="G559" s="665">
        <v>0</v>
      </c>
      <c r="H559" s="664" t="s">
        <v>1246</v>
      </c>
      <c r="I559" s="664" t="s">
        <v>1247</v>
      </c>
      <c r="J559" s="664" t="s">
        <v>1248</v>
      </c>
      <c r="K559" s="664" t="s">
        <v>1145</v>
      </c>
      <c r="L559" s="671" t="s">
        <v>66</v>
      </c>
      <c r="M559" s="672">
        <v>44550</v>
      </c>
      <c r="N559" s="671"/>
      <c r="O559" s="665">
        <v>1</v>
      </c>
      <c r="P559" s="664" t="s">
        <v>90</v>
      </c>
      <c r="Q559" s="664" t="s">
        <v>1130</v>
      </c>
      <c r="R559" s="671"/>
      <c r="S559" s="671" t="s">
        <v>65</v>
      </c>
      <c r="T559" s="664" t="s">
        <v>1582</v>
      </c>
    </row>
    <row r="560" spans="2:20">
      <c r="B560" s="664" t="s">
        <v>386</v>
      </c>
      <c r="C560" s="664" t="s">
        <v>386</v>
      </c>
      <c r="D560" s="665">
        <v>120</v>
      </c>
      <c r="E560" s="665">
        <v>130</v>
      </c>
      <c r="F560" s="665">
        <v>0</v>
      </c>
      <c r="G560" s="665">
        <v>0</v>
      </c>
      <c r="H560" s="664" t="s">
        <v>52</v>
      </c>
      <c r="I560" s="664" t="s">
        <v>1114</v>
      </c>
      <c r="J560" s="664" t="s">
        <v>364</v>
      </c>
      <c r="K560" s="664" t="s">
        <v>1339</v>
      </c>
      <c r="L560" s="671" t="s">
        <v>66</v>
      </c>
      <c r="M560" s="672">
        <v>44371</v>
      </c>
      <c r="N560" s="671"/>
      <c r="O560" s="665">
        <v>1</v>
      </c>
      <c r="P560" s="664" t="s">
        <v>90</v>
      </c>
      <c r="Q560" s="664" t="s">
        <v>1130</v>
      </c>
      <c r="R560" s="671"/>
      <c r="S560" s="671" t="s">
        <v>65</v>
      </c>
      <c r="T560" s="664" t="s">
        <v>1588</v>
      </c>
    </row>
    <row r="561" spans="2:20">
      <c r="B561" s="664" t="s">
        <v>1589</v>
      </c>
      <c r="C561" s="664" t="s">
        <v>64</v>
      </c>
      <c r="D561" s="665">
        <v>35</v>
      </c>
      <c r="E561" s="665">
        <v>40</v>
      </c>
      <c r="F561" s="665">
        <v>0</v>
      </c>
      <c r="G561" s="665">
        <v>0</v>
      </c>
      <c r="H561" s="664" t="s">
        <v>1167</v>
      </c>
      <c r="I561" s="664" t="s">
        <v>1168</v>
      </c>
      <c r="J561" s="664" t="s">
        <v>1169</v>
      </c>
      <c r="K561" s="664" t="s">
        <v>1298</v>
      </c>
      <c r="L561" s="671" t="s">
        <v>66</v>
      </c>
      <c r="M561" s="672">
        <v>44210</v>
      </c>
      <c r="N561" s="671"/>
      <c r="O561" s="665">
        <v>1</v>
      </c>
      <c r="P561" s="664" t="s">
        <v>90</v>
      </c>
      <c r="Q561" s="664" t="s">
        <v>1108</v>
      </c>
      <c r="R561" s="664" t="s">
        <v>1109</v>
      </c>
      <c r="S561" s="671" t="s">
        <v>65</v>
      </c>
      <c r="T561" s="664" t="s">
        <v>1171</v>
      </c>
    </row>
    <row r="562" spans="2:20">
      <c r="B562" s="664" t="s">
        <v>1590</v>
      </c>
      <c r="C562" s="664" t="s">
        <v>823</v>
      </c>
      <c r="D562" s="665">
        <v>131</v>
      </c>
      <c r="E562" s="665">
        <v>136</v>
      </c>
      <c r="F562" s="665">
        <v>0</v>
      </c>
      <c r="G562" s="665">
        <v>0</v>
      </c>
      <c r="H562" s="664" t="s">
        <v>1124</v>
      </c>
      <c r="I562" s="664" t="s">
        <v>1114</v>
      </c>
      <c r="J562" s="664" t="s">
        <v>634</v>
      </c>
      <c r="K562" s="664" t="s">
        <v>1173</v>
      </c>
      <c r="L562" s="671" t="s">
        <v>66</v>
      </c>
      <c r="M562" s="672">
        <v>44821</v>
      </c>
      <c r="N562" s="671"/>
      <c r="O562" s="665">
        <v>1</v>
      </c>
      <c r="P562" s="664" t="s">
        <v>90</v>
      </c>
      <c r="Q562" s="664" t="s">
        <v>1108</v>
      </c>
      <c r="R562" s="664" t="s">
        <v>1109</v>
      </c>
      <c r="S562" s="671" t="s">
        <v>65</v>
      </c>
      <c r="T562" s="664" t="s">
        <v>1251</v>
      </c>
    </row>
    <row r="563" spans="2:20">
      <c r="B563" s="664" t="s">
        <v>500</v>
      </c>
      <c r="C563" s="664" t="s">
        <v>490</v>
      </c>
      <c r="D563" s="665">
        <v>61</v>
      </c>
      <c r="E563" s="665">
        <v>81</v>
      </c>
      <c r="F563" s="665">
        <v>0</v>
      </c>
      <c r="G563" s="665">
        <v>0</v>
      </c>
      <c r="H563" s="664" t="s">
        <v>1104</v>
      </c>
      <c r="I563" s="664" t="s">
        <v>1105</v>
      </c>
      <c r="J563" s="664" t="s">
        <v>494</v>
      </c>
      <c r="K563" s="664" t="s">
        <v>618</v>
      </c>
      <c r="L563" s="671" t="s">
        <v>66</v>
      </c>
      <c r="M563" s="672">
        <v>44823</v>
      </c>
      <c r="N563" s="671"/>
      <c r="O563" s="665">
        <v>1</v>
      </c>
      <c r="P563" s="664" t="s">
        <v>90</v>
      </c>
      <c r="Q563" s="664" t="s">
        <v>1108</v>
      </c>
      <c r="R563" s="664" t="s">
        <v>1109</v>
      </c>
      <c r="S563" s="671" t="s">
        <v>65</v>
      </c>
      <c r="T563" s="671"/>
    </row>
    <row r="564" spans="2:20">
      <c r="B564" s="664" t="s">
        <v>500</v>
      </c>
      <c r="C564" s="664" t="s">
        <v>490</v>
      </c>
      <c r="D564" s="665">
        <v>71</v>
      </c>
      <c r="E564" s="665">
        <v>91</v>
      </c>
      <c r="F564" s="665">
        <v>0</v>
      </c>
      <c r="G564" s="665">
        <v>0</v>
      </c>
      <c r="H564" s="664" t="s">
        <v>1104</v>
      </c>
      <c r="I564" s="664" t="s">
        <v>1105</v>
      </c>
      <c r="J564" s="664" t="s">
        <v>494</v>
      </c>
      <c r="K564" s="664" t="s">
        <v>618</v>
      </c>
      <c r="L564" s="671" t="s">
        <v>66</v>
      </c>
      <c r="M564" s="672">
        <v>44800</v>
      </c>
      <c r="N564" s="672">
        <v>44822</v>
      </c>
      <c r="O564" s="665">
        <v>1</v>
      </c>
      <c r="P564" s="664" t="s">
        <v>90</v>
      </c>
      <c r="Q564" s="664" t="s">
        <v>1108</v>
      </c>
      <c r="R564" s="664" t="s">
        <v>1109</v>
      </c>
      <c r="S564" s="671" t="s">
        <v>65</v>
      </c>
      <c r="T564" s="671"/>
    </row>
    <row r="565" spans="2:20">
      <c r="B565" s="664" t="s">
        <v>500</v>
      </c>
      <c r="C565" s="664" t="s">
        <v>500</v>
      </c>
      <c r="D565" s="665">
        <v>18</v>
      </c>
      <c r="E565" s="665">
        <v>28</v>
      </c>
      <c r="F565" s="665">
        <v>0</v>
      </c>
      <c r="G565" s="665">
        <v>0</v>
      </c>
      <c r="H565" s="664" t="s">
        <v>1124</v>
      </c>
      <c r="I565" s="664" t="s">
        <v>1114</v>
      </c>
      <c r="J565" s="664" t="s">
        <v>222</v>
      </c>
      <c r="K565" s="664" t="s">
        <v>502</v>
      </c>
      <c r="L565" s="671" t="s">
        <v>66</v>
      </c>
      <c r="M565" s="672">
        <v>44823</v>
      </c>
      <c r="N565" s="671"/>
      <c r="O565" s="665">
        <v>1</v>
      </c>
      <c r="P565" s="664" t="s">
        <v>90</v>
      </c>
      <c r="Q565" s="664" t="s">
        <v>1108</v>
      </c>
      <c r="R565" s="664" t="s">
        <v>1109</v>
      </c>
      <c r="S565" s="671" t="s">
        <v>65</v>
      </c>
      <c r="T565" s="664" t="s">
        <v>1209</v>
      </c>
    </row>
    <row r="566" spans="2:20">
      <c r="B566" s="664" t="s">
        <v>500</v>
      </c>
      <c r="C566" s="664" t="s">
        <v>500</v>
      </c>
      <c r="D566" s="665">
        <v>28</v>
      </c>
      <c r="E566" s="665">
        <v>38</v>
      </c>
      <c r="F566" s="665">
        <v>0</v>
      </c>
      <c r="G566" s="665">
        <v>0</v>
      </c>
      <c r="H566" s="664" t="s">
        <v>1124</v>
      </c>
      <c r="I566" s="664" t="s">
        <v>1114</v>
      </c>
      <c r="J566" s="664" t="s">
        <v>222</v>
      </c>
      <c r="K566" s="664" t="s">
        <v>502</v>
      </c>
      <c r="L566" s="671" t="s">
        <v>66</v>
      </c>
      <c r="M566" s="672">
        <v>44814</v>
      </c>
      <c r="N566" s="672">
        <v>44822</v>
      </c>
      <c r="O566" s="665">
        <v>1</v>
      </c>
      <c r="P566" s="664" t="s">
        <v>90</v>
      </c>
      <c r="Q566" s="664" t="s">
        <v>1108</v>
      </c>
      <c r="R566" s="664" t="s">
        <v>1109</v>
      </c>
      <c r="S566" s="671" t="s">
        <v>65</v>
      </c>
      <c r="T566" s="664" t="s">
        <v>1209</v>
      </c>
    </row>
    <row r="567" spans="2:20">
      <c r="B567" s="664" t="s">
        <v>1591</v>
      </c>
      <c r="C567" s="664" t="s">
        <v>640</v>
      </c>
      <c r="D567" s="665">
        <v>16</v>
      </c>
      <c r="E567" s="665">
        <v>26</v>
      </c>
      <c r="F567" s="665">
        <v>0</v>
      </c>
      <c r="G567" s="665">
        <v>0</v>
      </c>
      <c r="H567" s="664" t="s">
        <v>1756</v>
      </c>
      <c r="I567" s="664" t="s">
        <v>1118</v>
      </c>
      <c r="J567" s="664" t="s">
        <v>3096</v>
      </c>
      <c r="K567" s="664" t="s">
        <v>1155</v>
      </c>
      <c r="L567" s="671" t="s">
        <v>66</v>
      </c>
      <c r="M567" s="672">
        <v>44821</v>
      </c>
      <c r="N567" s="671"/>
      <c r="O567" s="665">
        <v>1</v>
      </c>
      <c r="P567" s="664" t="s">
        <v>90</v>
      </c>
      <c r="Q567" s="664" t="s">
        <v>1108</v>
      </c>
      <c r="R567" s="664" t="s">
        <v>1109</v>
      </c>
      <c r="S567" s="671" t="s">
        <v>65</v>
      </c>
      <c r="T567" s="671"/>
    </row>
    <row r="568" spans="2:20">
      <c r="B568" s="664" t="s">
        <v>1592</v>
      </c>
      <c r="C568" s="664" t="s">
        <v>613</v>
      </c>
      <c r="D568" s="665">
        <v>36</v>
      </c>
      <c r="E568" s="665">
        <v>41</v>
      </c>
      <c r="F568" s="665">
        <v>0</v>
      </c>
      <c r="G568" s="665">
        <v>0</v>
      </c>
      <c r="H568" s="664" t="s">
        <v>1127</v>
      </c>
      <c r="I568" s="664" t="s">
        <v>1128</v>
      </c>
      <c r="J568" s="664" t="s">
        <v>615</v>
      </c>
      <c r="K568" s="664" t="s">
        <v>1173</v>
      </c>
      <c r="L568" s="671" t="s">
        <v>66</v>
      </c>
      <c r="M568" s="672">
        <v>44821</v>
      </c>
      <c r="N568" s="671"/>
      <c r="O568" s="665">
        <v>1</v>
      </c>
      <c r="P568" s="664" t="s">
        <v>90</v>
      </c>
      <c r="Q568" s="664" t="s">
        <v>1108</v>
      </c>
      <c r="R568" s="664" t="s">
        <v>1109</v>
      </c>
      <c r="S568" s="671" t="s">
        <v>65</v>
      </c>
      <c r="T568" s="671"/>
    </row>
    <row r="569" spans="2:20">
      <c r="B569" s="664" t="s">
        <v>1025</v>
      </c>
      <c r="C569" s="664" t="s">
        <v>1002</v>
      </c>
      <c r="D569" s="665">
        <v>264</v>
      </c>
      <c r="E569" s="665">
        <v>284</v>
      </c>
      <c r="F569" s="665">
        <v>0</v>
      </c>
      <c r="G569" s="665">
        <v>0</v>
      </c>
      <c r="H569" s="664" t="s">
        <v>1127</v>
      </c>
      <c r="I569" s="664" t="s">
        <v>1128</v>
      </c>
      <c r="J569" s="664" t="s">
        <v>1007</v>
      </c>
      <c r="K569" s="664" t="s">
        <v>1161</v>
      </c>
      <c r="L569" s="671" t="s">
        <v>66</v>
      </c>
      <c r="M569" s="672">
        <v>44818</v>
      </c>
      <c r="N569" s="671"/>
      <c r="O569" s="665">
        <v>1</v>
      </c>
      <c r="P569" s="664" t="s">
        <v>90</v>
      </c>
      <c r="Q569" s="664" t="s">
        <v>1130</v>
      </c>
      <c r="R569" s="671"/>
      <c r="S569" s="671" t="s">
        <v>65</v>
      </c>
      <c r="T569" s="664" t="s">
        <v>1330</v>
      </c>
    </row>
    <row r="570" spans="2:20">
      <c r="B570" s="664" t="s">
        <v>1023</v>
      </c>
      <c r="C570" s="664" t="s">
        <v>1002</v>
      </c>
      <c r="D570" s="665">
        <v>266</v>
      </c>
      <c r="E570" s="665">
        <v>286</v>
      </c>
      <c r="F570" s="665">
        <v>0</v>
      </c>
      <c r="G570" s="665">
        <v>0</v>
      </c>
      <c r="H570" s="664" t="s">
        <v>1127</v>
      </c>
      <c r="I570" s="664" t="s">
        <v>1128</v>
      </c>
      <c r="J570" s="664" t="s">
        <v>1007</v>
      </c>
      <c r="K570" s="664" t="s">
        <v>1129</v>
      </c>
      <c r="L570" s="671" t="s">
        <v>66</v>
      </c>
      <c r="M570" s="672">
        <v>44818</v>
      </c>
      <c r="N570" s="671"/>
      <c r="O570" s="665">
        <v>1</v>
      </c>
      <c r="P570" s="664" t="s">
        <v>90</v>
      </c>
      <c r="Q570" s="664" t="s">
        <v>1130</v>
      </c>
      <c r="R570" s="671"/>
      <c r="S570" s="671" t="s">
        <v>65</v>
      </c>
      <c r="T570" s="664" t="s">
        <v>1330</v>
      </c>
    </row>
    <row r="571" spans="2:20">
      <c r="B571" s="664" t="s">
        <v>1593</v>
      </c>
      <c r="C571" s="664" t="s">
        <v>959</v>
      </c>
      <c r="D571" s="665">
        <v>236</v>
      </c>
      <c r="E571" s="665">
        <v>231</v>
      </c>
      <c r="F571" s="665">
        <v>30</v>
      </c>
      <c r="G571" s="665">
        <v>25</v>
      </c>
      <c r="H571" s="664" t="s">
        <v>1158</v>
      </c>
      <c r="I571" s="664" t="s">
        <v>1159</v>
      </c>
      <c r="J571" s="664" t="s">
        <v>968</v>
      </c>
      <c r="K571" s="664" t="s">
        <v>1129</v>
      </c>
      <c r="L571" s="671" t="s">
        <v>66</v>
      </c>
      <c r="M571" s="672">
        <v>44818</v>
      </c>
      <c r="N571" s="671"/>
      <c r="O571" s="665">
        <v>1</v>
      </c>
      <c r="P571" s="664" t="s">
        <v>90</v>
      </c>
      <c r="Q571" s="664" t="s">
        <v>1108</v>
      </c>
      <c r="R571" s="664" t="s">
        <v>1136</v>
      </c>
      <c r="S571" s="671" t="s">
        <v>65</v>
      </c>
      <c r="T571" s="664" t="s">
        <v>3065</v>
      </c>
    </row>
    <row r="572" spans="2:20">
      <c r="B572" s="664" t="s">
        <v>643</v>
      </c>
      <c r="C572" s="664" t="s">
        <v>640</v>
      </c>
      <c r="D572" s="665">
        <v>-134</v>
      </c>
      <c r="E572" s="665">
        <v>-124</v>
      </c>
      <c r="F572" s="665">
        <v>0</v>
      </c>
      <c r="G572" s="665">
        <v>0</v>
      </c>
      <c r="H572" s="664" t="s">
        <v>1756</v>
      </c>
      <c r="I572" s="664" t="s">
        <v>1118</v>
      </c>
      <c r="J572" s="664" t="s">
        <v>3096</v>
      </c>
      <c r="K572" s="664" t="s">
        <v>618</v>
      </c>
      <c r="L572" s="671" t="s">
        <v>66</v>
      </c>
      <c r="M572" s="672">
        <v>44821</v>
      </c>
      <c r="N572" s="671"/>
      <c r="O572" s="665">
        <v>1</v>
      </c>
      <c r="P572" s="664" t="s">
        <v>70</v>
      </c>
      <c r="Q572" s="664" t="s">
        <v>1108</v>
      </c>
      <c r="R572" s="664" t="s">
        <v>1109</v>
      </c>
      <c r="S572" s="671" t="s">
        <v>65</v>
      </c>
      <c r="T572" s="664" t="s">
        <v>1238</v>
      </c>
    </row>
    <row r="573" spans="2:20">
      <c r="B573" s="664" t="s">
        <v>643</v>
      </c>
      <c r="C573" s="664" t="s">
        <v>640</v>
      </c>
      <c r="D573" s="665">
        <v>-99</v>
      </c>
      <c r="E573" s="665">
        <v>-89</v>
      </c>
      <c r="F573" s="665">
        <v>0</v>
      </c>
      <c r="G573" s="665">
        <v>0</v>
      </c>
      <c r="H573" s="664" t="s">
        <v>1756</v>
      </c>
      <c r="I573" s="664" t="s">
        <v>1118</v>
      </c>
      <c r="J573" s="664" t="s">
        <v>3096</v>
      </c>
      <c r="K573" s="664" t="s">
        <v>618</v>
      </c>
      <c r="L573" s="671" t="s">
        <v>66</v>
      </c>
      <c r="M573" s="672">
        <v>44821</v>
      </c>
      <c r="N573" s="671"/>
      <c r="O573" s="665">
        <v>1</v>
      </c>
      <c r="P573" s="664" t="s">
        <v>491</v>
      </c>
      <c r="Q573" s="664" t="s">
        <v>1108</v>
      </c>
      <c r="R573" s="664" t="s">
        <v>1109</v>
      </c>
      <c r="S573" s="671" t="s">
        <v>65</v>
      </c>
      <c r="T573" s="664" t="s">
        <v>1122</v>
      </c>
    </row>
    <row r="574" spans="2:20">
      <c r="B574" s="664" t="s">
        <v>643</v>
      </c>
      <c r="C574" s="664" t="s">
        <v>640</v>
      </c>
      <c r="D574" s="665">
        <v>-84</v>
      </c>
      <c r="E574" s="665">
        <v>-74</v>
      </c>
      <c r="F574" s="665">
        <v>0</v>
      </c>
      <c r="G574" s="665">
        <v>0</v>
      </c>
      <c r="H574" s="664" t="s">
        <v>1756</v>
      </c>
      <c r="I574" s="664" t="s">
        <v>1118</v>
      </c>
      <c r="J574" s="664" t="s">
        <v>3096</v>
      </c>
      <c r="K574" s="664" t="s">
        <v>618</v>
      </c>
      <c r="L574" s="671" t="s">
        <v>66</v>
      </c>
      <c r="M574" s="672">
        <v>44821</v>
      </c>
      <c r="N574" s="671"/>
      <c r="O574" s="665">
        <v>1</v>
      </c>
      <c r="P574" s="664" t="s">
        <v>263</v>
      </c>
      <c r="Q574" s="664" t="s">
        <v>1108</v>
      </c>
      <c r="R574" s="664" t="s">
        <v>1109</v>
      </c>
      <c r="S574" s="671" t="s">
        <v>65</v>
      </c>
      <c r="T574" s="664" t="s">
        <v>1239</v>
      </c>
    </row>
    <row r="575" spans="2:20">
      <c r="B575" s="664" t="s">
        <v>1594</v>
      </c>
      <c r="C575" s="664" t="s">
        <v>349</v>
      </c>
      <c r="D575" s="665">
        <v>300</v>
      </c>
      <c r="E575" s="665">
        <v>320</v>
      </c>
      <c r="F575" s="665">
        <v>0</v>
      </c>
      <c r="G575" s="665">
        <v>0</v>
      </c>
      <c r="H575" s="664" t="s">
        <v>1246</v>
      </c>
      <c r="I575" s="664" t="s">
        <v>1247</v>
      </c>
      <c r="J575" s="664" t="s">
        <v>1248</v>
      </c>
      <c r="K575" s="664" t="s">
        <v>1107</v>
      </c>
      <c r="L575" s="671" t="s">
        <v>66</v>
      </c>
      <c r="M575" s="672">
        <v>44550</v>
      </c>
      <c r="N575" s="671"/>
      <c r="O575" s="665">
        <v>1</v>
      </c>
      <c r="P575" s="664" t="s">
        <v>90</v>
      </c>
      <c r="Q575" s="664" t="s">
        <v>1130</v>
      </c>
      <c r="R575" s="671"/>
      <c r="S575" s="671" t="s">
        <v>65</v>
      </c>
      <c r="T575" s="664" t="s">
        <v>1595</v>
      </c>
    </row>
    <row r="576" spans="2:20">
      <c r="B576" s="664" t="s">
        <v>436</v>
      </c>
      <c r="C576" s="664" t="s">
        <v>436</v>
      </c>
      <c r="D576" s="665">
        <v>7</v>
      </c>
      <c r="E576" s="665">
        <v>12</v>
      </c>
      <c r="F576" s="665">
        <v>0</v>
      </c>
      <c r="G576" s="665">
        <v>0</v>
      </c>
      <c r="H576" s="664" t="s">
        <v>1596</v>
      </c>
      <c r="I576" s="664" t="s">
        <v>1597</v>
      </c>
      <c r="J576" s="664" t="s">
        <v>435</v>
      </c>
      <c r="K576" s="664" t="s">
        <v>1598</v>
      </c>
      <c r="L576" s="671" t="s">
        <v>66</v>
      </c>
      <c r="M576" s="672">
        <v>44730</v>
      </c>
      <c r="N576" s="671"/>
      <c r="O576" s="665">
        <v>1</v>
      </c>
      <c r="P576" s="664" t="s">
        <v>90</v>
      </c>
      <c r="Q576" s="664" t="s">
        <v>1108</v>
      </c>
      <c r="R576" s="664" t="s">
        <v>1109</v>
      </c>
      <c r="S576" s="671" t="s">
        <v>65</v>
      </c>
      <c r="T576" s="664" t="s">
        <v>1233</v>
      </c>
    </row>
    <row r="577" spans="2:20">
      <c r="B577" s="664" t="s">
        <v>227</v>
      </c>
      <c r="C577" s="664" t="s">
        <v>227</v>
      </c>
      <c r="D577" s="665">
        <v>330</v>
      </c>
      <c r="E577" s="665">
        <v>335</v>
      </c>
      <c r="F577" s="665">
        <v>0</v>
      </c>
      <c r="G577" s="665">
        <v>0</v>
      </c>
      <c r="H577" s="664" t="s">
        <v>1114</v>
      </c>
      <c r="I577" s="664" t="s">
        <v>52</v>
      </c>
      <c r="J577" s="664" t="s">
        <v>313</v>
      </c>
      <c r="K577" s="664" t="s">
        <v>1173</v>
      </c>
      <c r="L577" s="671" t="s">
        <v>66</v>
      </c>
      <c r="M577" s="672">
        <v>44795</v>
      </c>
      <c r="N577" s="671"/>
      <c r="O577" s="665">
        <v>1</v>
      </c>
      <c r="P577" s="664" t="s">
        <v>90</v>
      </c>
      <c r="Q577" s="664" t="s">
        <v>1130</v>
      </c>
      <c r="R577" s="671"/>
      <c r="S577" s="671" t="s">
        <v>65</v>
      </c>
      <c r="T577" s="664" t="s">
        <v>1204</v>
      </c>
    </row>
    <row r="578" spans="2:20">
      <c r="B578" s="664" t="s">
        <v>553</v>
      </c>
      <c r="C578" s="664" t="s">
        <v>550</v>
      </c>
      <c r="D578" s="665">
        <v>100</v>
      </c>
      <c r="E578" s="665">
        <v>105</v>
      </c>
      <c r="F578" s="665">
        <v>0</v>
      </c>
      <c r="G578" s="665">
        <v>0</v>
      </c>
      <c r="H578" s="664" t="s">
        <v>1547</v>
      </c>
      <c r="I578" s="664" t="s">
        <v>1159</v>
      </c>
      <c r="J578" s="664" t="s">
        <v>555</v>
      </c>
      <c r="K578" s="664" t="s">
        <v>1145</v>
      </c>
      <c r="L578" s="671" t="s">
        <v>66</v>
      </c>
      <c r="M578" s="672">
        <v>44823</v>
      </c>
      <c r="N578" s="671"/>
      <c r="O578" s="665">
        <v>3</v>
      </c>
      <c r="P578" s="664" t="s">
        <v>90</v>
      </c>
      <c r="Q578" s="664" t="s">
        <v>1108</v>
      </c>
      <c r="R578" s="664" t="s">
        <v>1109</v>
      </c>
      <c r="S578" s="671" t="s">
        <v>65</v>
      </c>
      <c r="T578" s="664" t="s">
        <v>1599</v>
      </c>
    </row>
    <row r="579" spans="2:20">
      <c r="B579" s="664" t="s">
        <v>553</v>
      </c>
      <c r="C579" s="664" t="s">
        <v>550</v>
      </c>
      <c r="D579" s="665">
        <v>110</v>
      </c>
      <c r="E579" s="665">
        <v>115</v>
      </c>
      <c r="F579" s="665">
        <v>0</v>
      </c>
      <c r="G579" s="665">
        <v>0</v>
      </c>
      <c r="H579" s="664" t="s">
        <v>1547</v>
      </c>
      <c r="I579" s="664" t="s">
        <v>1159</v>
      </c>
      <c r="J579" s="664" t="s">
        <v>555</v>
      </c>
      <c r="K579" s="664" t="s">
        <v>1145</v>
      </c>
      <c r="L579" s="671" t="s">
        <v>66</v>
      </c>
      <c r="M579" s="672">
        <v>44809</v>
      </c>
      <c r="N579" s="672">
        <v>44822</v>
      </c>
      <c r="O579" s="665">
        <v>3</v>
      </c>
      <c r="P579" s="664" t="s">
        <v>90</v>
      </c>
      <c r="Q579" s="664" t="s">
        <v>1108</v>
      </c>
      <c r="R579" s="664" t="s">
        <v>1109</v>
      </c>
      <c r="S579" s="671" t="s">
        <v>65</v>
      </c>
      <c r="T579" s="664" t="s">
        <v>1599</v>
      </c>
    </row>
    <row r="580" spans="2:20">
      <c r="B580" s="664" t="s">
        <v>1600</v>
      </c>
      <c r="C580" s="664" t="s">
        <v>918</v>
      </c>
      <c r="D580" s="665">
        <v>126</v>
      </c>
      <c r="E580" s="665">
        <v>131</v>
      </c>
      <c r="F580" s="665">
        <v>0</v>
      </c>
      <c r="G580" s="665">
        <v>0</v>
      </c>
      <c r="H580" s="664" t="s">
        <v>43</v>
      </c>
      <c r="I580" s="664" t="s">
        <v>52</v>
      </c>
      <c r="J580" s="664" t="s">
        <v>1420</v>
      </c>
      <c r="K580" s="664" t="s">
        <v>1112</v>
      </c>
      <c r="L580" s="671" t="s">
        <v>66</v>
      </c>
      <c r="M580" s="672">
        <v>44821</v>
      </c>
      <c r="N580" s="671"/>
      <c r="O580" s="665">
        <v>1</v>
      </c>
      <c r="P580" s="664" t="s">
        <v>90</v>
      </c>
      <c r="Q580" s="664" t="s">
        <v>1108</v>
      </c>
      <c r="R580" s="664" t="s">
        <v>1109</v>
      </c>
      <c r="S580" s="671" t="s">
        <v>65</v>
      </c>
      <c r="T580" s="671"/>
    </row>
    <row r="581" spans="2:20">
      <c r="B581" s="664" t="s">
        <v>1601</v>
      </c>
      <c r="C581" s="664" t="s">
        <v>918</v>
      </c>
      <c r="D581" s="665">
        <v>157</v>
      </c>
      <c r="E581" s="665">
        <v>162</v>
      </c>
      <c r="F581" s="665">
        <v>0</v>
      </c>
      <c r="G581" s="665">
        <v>0</v>
      </c>
      <c r="H581" s="664" t="s">
        <v>43</v>
      </c>
      <c r="I581" s="664" t="s">
        <v>52</v>
      </c>
      <c r="J581" s="664" t="s">
        <v>1420</v>
      </c>
      <c r="K581" s="664" t="s">
        <v>1112</v>
      </c>
      <c r="L581" s="671" t="s">
        <v>66</v>
      </c>
      <c r="M581" s="672">
        <v>44821</v>
      </c>
      <c r="N581" s="671"/>
      <c r="O581" s="665">
        <v>1</v>
      </c>
      <c r="P581" s="664" t="s">
        <v>90</v>
      </c>
      <c r="Q581" s="664" t="s">
        <v>1108</v>
      </c>
      <c r="R581" s="664" t="s">
        <v>1109</v>
      </c>
      <c r="S581" s="671" t="s">
        <v>65</v>
      </c>
      <c r="T581" s="671"/>
    </row>
    <row r="582" spans="2:20">
      <c r="B582" s="664" t="s">
        <v>1602</v>
      </c>
      <c r="C582" s="664" t="s">
        <v>719</v>
      </c>
      <c r="D582" s="665">
        <v>287</v>
      </c>
      <c r="E582" s="665">
        <v>292</v>
      </c>
      <c r="F582" s="665">
        <v>0</v>
      </c>
      <c r="G582" s="665">
        <v>0</v>
      </c>
      <c r="H582" s="664" t="s">
        <v>1207</v>
      </c>
      <c r="I582" s="664" t="s">
        <v>43</v>
      </c>
      <c r="J582" s="664" t="s">
        <v>513</v>
      </c>
      <c r="K582" s="664" t="s">
        <v>1155</v>
      </c>
      <c r="L582" s="671" t="s">
        <v>66</v>
      </c>
      <c r="M582" s="672">
        <v>44821</v>
      </c>
      <c r="N582" s="671"/>
      <c r="O582" s="665">
        <v>2</v>
      </c>
      <c r="P582" s="664" t="s">
        <v>90</v>
      </c>
      <c r="Q582" s="664" t="s">
        <v>1108</v>
      </c>
      <c r="R582" s="664" t="s">
        <v>1109</v>
      </c>
      <c r="S582" s="671" t="s">
        <v>65</v>
      </c>
      <c r="T582" s="664" t="s">
        <v>1603</v>
      </c>
    </row>
    <row r="583" spans="2:20">
      <c r="B583" s="664" t="s">
        <v>1604</v>
      </c>
      <c r="C583" s="664" t="s">
        <v>912</v>
      </c>
      <c r="D583" s="665">
        <v>167</v>
      </c>
      <c r="E583" s="665">
        <v>172</v>
      </c>
      <c r="F583" s="665">
        <v>0</v>
      </c>
      <c r="G583" s="665">
        <v>0</v>
      </c>
      <c r="H583" s="664" t="s">
        <v>43</v>
      </c>
      <c r="I583" s="664" t="s">
        <v>52</v>
      </c>
      <c r="J583" s="664" t="s">
        <v>1111</v>
      </c>
      <c r="K583" s="664" t="s">
        <v>1112</v>
      </c>
      <c r="L583" s="671" t="s">
        <v>66</v>
      </c>
      <c r="M583" s="672">
        <v>44821</v>
      </c>
      <c r="N583" s="671"/>
      <c r="O583" s="665">
        <v>2</v>
      </c>
      <c r="P583" s="664" t="s">
        <v>90</v>
      </c>
      <c r="Q583" s="664" t="s">
        <v>1108</v>
      </c>
      <c r="R583" s="664" t="s">
        <v>1109</v>
      </c>
      <c r="S583" s="671" t="s">
        <v>65</v>
      </c>
      <c r="T583" s="664" t="s">
        <v>1113</v>
      </c>
    </row>
    <row r="584" spans="2:20">
      <c r="B584" s="664" t="s">
        <v>1605</v>
      </c>
      <c r="C584" s="664" t="s">
        <v>613</v>
      </c>
      <c r="D584" s="665">
        <v>50</v>
      </c>
      <c r="E584" s="665">
        <v>55</v>
      </c>
      <c r="F584" s="665">
        <v>0</v>
      </c>
      <c r="G584" s="665">
        <v>0</v>
      </c>
      <c r="H584" s="664" t="s">
        <v>1127</v>
      </c>
      <c r="I584" s="664" t="s">
        <v>1128</v>
      </c>
      <c r="J584" s="664" t="s">
        <v>615</v>
      </c>
      <c r="K584" s="664" t="s">
        <v>1173</v>
      </c>
      <c r="L584" s="671" t="s">
        <v>66</v>
      </c>
      <c r="M584" s="672">
        <v>44821</v>
      </c>
      <c r="N584" s="671"/>
      <c r="O584" s="665">
        <v>1</v>
      </c>
      <c r="P584" s="664" t="s">
        <v>90</v>
      </c>
      <c r="Q584" s="664" t="s">
        <v>1108</v>
      </c>
      <c r="R584" s="664" t="s">
        <v>1109</v>
      </c>
      <c r="S584" s="671" t="s">
        <v>65</v>
      </c>
      <c r="T584" s="671"/>
    </row>
    <row r="585" spans="2:20">
      <c r="B585" s="664" t="s">
        <v>389</v>
      </c>
      <c r="C585" s="664" t="s">
        <v>349</v>
      </c>
      <c r="D585" s="665">
        <v>105</v>
      </c>
      <c r="E585" s="665">
        <v>120</v>
      </c>
      <c r="F585" s="665">
        <v>0</v>
      </c>
      <c r="G585" s="665">
        <v>0</v>
      </c>
      <c r="H585" s="664" t="s">
        <v>1246</v>
      </c>
      <c r="I585" s="664" t="s">
        <v>1247</v>
      </c>
      <c r="J585" s="664" t="s">
        <v>1248</v>
      </c>
      <c r="K585" s="664" t="s">
        <v>1132</v>
      </c>
      <c r="L585" s="671" t="s">
        <v>66</v>
      </c>
      <c r="M585" s="672">
        <v>44550</v>
      </c>
      <c r="N585" s="671"/>
      <c r="O585" s="665">
        <v>1</v>
      </c>
      <c r="P585" s="664" t="s">
        <v>90</v>
      </c>
      <c r="Q585" s="664" t="s">
        <v>1108</v>
      </c>
      <c r="R585" s="664" t="s">
        <v>1109</v>
      </c>
      <c r="S585" s="671" t="s">
        <v>65</v>
      </c>
      <c r="T585" s="664" t="s">
        <v>1606</v>
      </c>
    </row>
    <row r="586" spans="2:20">
      <c r="B586" s="664" t="s">
        <v>1607</v>
      </c>
      <c r="C586" s="664" t="s">
        <v>640</v>
      </c>
      <c r="D586" s="665">
        <v>36</v>
      </c>
      <c r="E586" s="665">
        <v>46</v>
      </c>
      <c r="F586" s="665">
        <v>0</v>
      </c>
      <c r="G586" s="665">
        <v>0</v>
      </c>
      <c r="H586" s="664" t="s">
        <v>1756</v>
      </c>
      <c r="I586" s="664" t="s">
        <v>1118</v>
      </c>
      <c r="J586" s="664" t="s">
        <v>3096</v>
      </c>
      <c r="K586" s="664" t="s">
        <v>1173</v>
      </c>
      <c r="L586" s="671" t="s">
        <v>66</v>
      </c>
      <c r="M586" s="672">
        <v>44821</v>
      </c>
      <c r="N586" s="671"/>
      <c r="O586" s="665">
        <v>1</v>
      </c>
      <c r="P586" s="664" t="s">
        <v>90</v>
      </c>
      <c r="Q586" s="664" t="s">
        <v>1108</v>
      </c>
      <c r="R586" s="664" t="s">
        <v>1109</v>
      </c>
      <c r="S586" s="671" t="s">
        <v>65</v>
      </c>
      <c r="T586" s="671"/>
    </row>
    <row r="587" spans="2:20">
      <c r="B587" s="664" t="s">
        <v>717</v>
      </c>
      <c r="C587" s="664" t="s">
        <v>717</v>
      </c>
      <c r="D587" s="665">
        <v>378</v>
      </c>
      <c r="E587" s="665">
        <v>383</v>
      </c>
      <c r="F587" s="665">
        <v>0</v>
      </c>
      <c r="G587" s="665">
        <v>0</v>
      </c>
      <c r="H587" s="664" t="s">
        <v>1128</v>
      </c>
      <c r="I587" s="664" t="s">
        <v>52</v>
      </c>
      <c r="J587" s="664" t="s">
        <v>1608</v>
      </c>
      <c r="K587" s="664" t="s">
        <v>1215</v>
      </c>
      <c r="L587" s="671" t="s">
        <v>66</v>
      </c>
      <c r="M587" s="672">
        <v>44821</v>
      </c>
      <c r="N587" s="671"/>
      <c r="O587" s="665">
        <v>1</v>
      </c>
      <c r="P587" s="664" t="s">
        <v>90</v>
      </c>
      <c r="Q587" s="664" t="s">
        <v>1130</v>
      </c>
      <c r="R587" s="671"/>
      <c r="S587" s="671" t="s">
        <v>65</v>
      </c>
      <c r="T587" s="664" t="s">
        <v>1609</v>
      </c>
    </row>
    <row r="588" spans="2:20">
      <c r="B588" s="664" t="s">
        <v>1610</v>
      </c>
      <c r="C588" s="664" t="s">
        <v>733</v>
      </c>
      <c r="D588" s="665">
        <v>272</v>
      </c>
      <c r="E588" s="665">
        <v>282</v>
      </c>
      <c r="F588" s="665">
        <v>0</v>
      </c>
      <c r="G588" s="665">
        <v>0</v>
      </c>
      <c r="H588" s="664" t="s">
        <v>1104</v>
      </c>
      <c r="I588" s="664" t="s">
        <v>1105</v>
      </c>
      <c r="J588" s="664" t="s">
        <v>1106</v>
      </c>
      <c r="K588" s="664" t="s">
        <v>1155</v>
      </c>
      <c r="L588" s="671" t="s">
        <v>66</v>
      </c>
      <c r="M588" s="672">
        <v>44821</v>
      </c>
      <c r="N588" s="671"/>
      <c r="O588" s="665">
        <v>2</v>
      </c>
      <c r="P588" s="664" t="s">
        <v>90</v>
      </c>
      <c r="Q588" s="664" t="s">
        <v>1130</v>
      </c>
      <c r="R588" s="671"/>
      <c r="S588" s="671" t="s">
        <v>65</v>
      </c>
      <c r="T588" s="664" t="s">
        <v>1611</v>
      </c>
    </row>
    <row r="589" spans="2:20">
      <c r="B589" s="664" t="s">
        <v>1612</v>
      </c>
      <c r="C589" s="664" t="s">
        <v>184</v>
      </c>
      <c r="D589" s="665">
        <v>365</v>
      </c>
      <c r="E589" s="665">
        <v>370</v>
      </c>
      <c r="F589" s="665">
        <v>0</v>
      </c>
      <c r="G589" s="665">
        <v>0</v>
      </c>
      <c r="H589" s="664" t="s">
        <v>1124</v>
      </c>
      <c r="I589" s="664" t="s">
        <v>1114</v>
      </c>
      <c r="J589" s="664" t="s">
        <v>167</v>
      </c>
      <c r="K589" s="664" t="s">
        <v>1161</v>
      </c>
      <c r="L589" s="671" t="s">
        <v>66</v>
      </c>
      <c r="M589" s="672">
        <v>44758</v>
      </c>
      <c r="N589" s="671"/>
      <c r="O589" s="665">
        <v>1</v>
      </c>
      <c r="P589" s="664" t="s">
        <v>90</v>
      </c>
      <c r="Q589" s="664" t="s">
        <v>1130</v>
      </c>
      <c r="R589" s="671"/>
      <c r="S589" s="671" t="s">
        <v>65</v>
      </c>
      <c r="T589" s="671"/>
    </row>
    <row r="590" spans="2:20">
      <c r="B590" s="664" t="s">
        <v>882</v>
      </c>
      <c r="C590" s="664" t="s">
        <v>882</v>
      </c>
      <c r="D590" s="665">
        <v>5</v>
      </c>
      <c r="E590" s="665">
        <v>10</v>
      </c>
      <c r="F590" s="665">
        <v>0</v>
      </c>
      <c r="G590" s="665">
        <v>0</v>
      </c>
      <c r="H590" s="664" t="s">
        <v>1124</v>
      </c>
      <c r="I590" s="664" t="s">
        <v>1114</v>
      </c>
      <c r="J590" s="664" t="s">
        <v>313</v>
      </c>
      <c r="K590" s="664" t="s">
        <v>1125</v>
      </c>
      <c r="L590" s="671" t="s">
        <v>66</v>
      </c>
      <c r="M590" s="672">
        <v>44821</v>
      </c>
      <c r="N590" s="671"/>
      <c r="O590" s="665">
        <v>1</v>
      </c>
      <c r="P590" s="664" t="s">
        <v>263</v>
      </c>
      <c r="Q590" s="664" t="s">
        <v>1108</v>
      </c>
      <c r="R590" s="664" t="s">
        <v>1109</v>
      </c>
      <c r="S590" s="671" t="s">
        <v>65</v>
      </c>
      <c r="T590" s="664" t="s">
        <v>1239</v>
      </c>
    </row>
    <row r="591" spans="2:20">
      <c r="B591" s="664" t="s">
        <v>882</v>
      </c>
      <c r="C591" s="664" t="s">
        <v>882</v>
      </c>
      <c r="D591" s="665">
        <v>-5</v>
      </c>
      <c r="E591" s="665">
        <v>0</v>
      </c>
      <c r="F591" s="665">
        <v>0</v>
      </c>
      <c r="G591" s="665">
        <v>0</v>
      </c>
      <c r="H591" s="664" t="s">
        <v>1124</v>
      </c>
      <c r="I591" s="664" t="s">
        <v>1114</v>
      </c>
      <c r="J591" s="664" t="s">
        <v>313</v>
      </c>
      <c r="K591" s="664" t="s">
        <v>1125</v>
      </c>
      <c r="L591" s="671" t="s">
        <v>66</v>
      </c>
      <c r="M591" s="672">
        <v>44821</v>
      </c>
      <c r="N591" s="671"/>
      <c r="O591" s="665">
        <v>1</v>
      </c>
      <c r="P591" s="664" t="s">
        <v>491</v>
      </c>
      <c r="Q591" s="664" t="s">
        <v>1108</v>
      </c>
      <c r="R591" s="664" t="s">
        <v>1109</v>
      </c>
      <c r="S591" s="671" t="s">
        <v>65</v>
      </c>
      <c r="T591" s="664" t="s">
        <v>1122</v>
      </c>
    </row>
    <row r="592" spans="2:20">
      <c r="B592" s="664" t="s">
        <v>882</v>
      </c>
      <c r="C592" s="664" t="s">
        <v>882</v>
      </c>
      <c r="D592" s="665">
        <v>-15</v>
      </c>
      <c r="E592" s="665">
        <v>-10</v>
      </c>
      <c r="F592" s="665">
        <v>0</v>
      </c>
      <c r="G592" s="665">
        <v>0</v>
      </c>
      <c r="H592" s="664" t="s">
        <v>1124</v>
      </c>
      <c r="I592" s="664" t="s">
        <v>1114</v>
      </c>
      <c r="J592" s="664" t="s">
        <v>313</v>
      </c>
      <c r="K592" s="664" t="s">
        <v>1125</v>
      </c>
      <c r="L592" s="671" t="s">
        <v>66</v>
      </c>
      <c r="M592" s="672">
        <v>44821</v>
      </c>
      <c r="N592" s="671"/>
      <c r="O592" s="665">
        <v>1</v>
      </c>
      <c r="P592" s="664" t="s">
        <v>70</v>
      </c>
      <c r="Q592" s="664" t="s">
        <v>1108</v>
      </c>
      <c r="R592" s="664" t="s">
        <v>1109</v>
      </c>
      <c r="S592" s="671" t="s">
        <v>65</v>
      </c>
      <c r="T592" s="664" t="s">
        <v>1238</v>
      </c>
    </row>
    <row r="593" spans="2:20">
      <c r="B593" s="664" t="s">
        <v>1613</v>
      </c>
      <c r="C593" s="664" t="s">
        <v>882</v>
      </c>
      <c r="D593" s="665">
        <v>94</v>
      </c>
      <c r="E593" s="665">
        <v>99</v>
      </c>
      <c r="F593" s="665">
        <v>0</v>
      </c>
      <c r="G593" s="665">
        <v>0</v>
      </c>
      <c r="H593" s="664" t="s">
        <v>1124</v>
      </c>
      <c r="I593" s="664" t="s">
        <v>1114</v>
      </c>
      <c r="J593" s="664" t="s">
        <v>313</v>
      </c>
      <c r="K593" s="664" t="s">
        <v>1145</v>
      </c>
      <c r="L593" s="671" t="s">
        <v>66</v>
      </c>
      <c r="M593" s="672">
        <v>44821</v>
      </c>
      <c r="N593" s="671"/>
      <c r="O593" s="665">
        <v>1</v>
      </c>
      <c r="P593" s="664" t="s">
        <v>90</v>
      </c>
      <c r="Q593" s="664" t="s">
        <v>1108</v>
      </c>
      <c r="R593" s="664" t="s">
        <v>1109</v>
      </c>
      <c r="S593" s="671" t="s">
        <v>65</v>
      </c>
      <c r="T593" s="671"/>
    </row>
    <row r="594" spans="2:20">
      <c r="B594" s="664" t="s">
        <v>1614</v>
      </c>
      <c r="C594" s="664" t="s">
        <v>640</v>
      </c>
      <c r="D594" s="665">
        <v>106</v>
      </c>
      <c r="E594" s="665">
        <v>116</v>
      </c>
      <c r="F594" s="665">
        <v>0</v>
      </c>
      <c r="G594" s="665">
        <v>0</v>
      </c>
      <c r="H594" s="664" t="s">
        <v>1756</v>
      </c>
      <c r="I594" s="664" t="s">
        <v>1118</v>
      </c>
      <c r="J594" s="664" t="s">
        <v>3096</v>
      </c>
      <c r="K594" s="664" t="s">
        <v>1173</v>
      </c>
      <c r="L594" s="671" t="s">
        <v>66</v>
      </c>
      <c r="M594" s="672">
        <v>44821</v>
      </c>
      <c r="N594" s="671"/>
      <c r="O594" s="665">
        <v>1</v>
      </c>
      <c r="P594" s="664" t="s">
        <v>90</v>
      </c>
      <c r="Q594" s="664" t="s">
        <v>1108</v>
      </c>
      <c r="R594" s="664" t="s">
        <v>1109</v>
      </c>
      <c r="S594" s="671" t="s">
        <v>65</v>
      </c>
      <c r="T594" s="664" t="s">
        <v>1615</v>
      </c>
    </row>
    <row r="595" spans="2:20">
      <c r="B595" s="664" t="s">
        <v>847</v>
      </c>
      <c r="C595" s="664" t="s">
        <v>830</v>
      </c>
      <c r="D595" s="665">
        <v>36</v>
      </c>
      <c r="E595" s="665">
        <v>41</v>
      </c>
      <c r="F595" s="665">
        <v>0</v>
      </c>
      <c r="G595" s="665">
        <v>0</v>
      </c>
      <c r="H595" s="664" t="s">
        <v>1117</v>
      </c>
      <c r="I595" s="664" t="s">
        <v>1118</v>
      </c>
      <c r="J595" s="664" t="s">
        <v>1119</v>
      </c>
      <c r="K595" s="664" t="s">
        <v>1153</v>
      </c>
      <c r="L595" s="671" t="s">
        <v>66</v>
      </c>
      <c r="M595" s="672">
        <v>44821</v>
      </c>
      <c r="N595" s="671"/>
      <c r="O595" s="665">
        <v>1</v>
      </c>
      <c r="P595" s="664" t="s">
        <v>1121</v>
      </c>
      <c r="Q595" s="664" t="s">
        <v>1108</v>
      </c>
      <c r="R595" s="664" t="s">
        <v>1109</v>
      </c>
      <c r="S595" s="671" t="s">
        <v>65</v>
      </c>
      <c r="T595" s="664" t="s">
        <v>1122</v>
      </c>
    </row>
    <row r="596" spans="2:20">
      <c r="B596" s="664" t="s">
        <v>847</v>
      </c>
      <c r="C596" s="664" t="s">
        <v>830</v>
      </c>
      <c r="D596" s="665">
        <v>41</v>
      </c>
      <c r="E596" s="665">
        <v>46</v>
      </c>
      <c r="F596" s="665">
        <v>0</v>
      </c>
      <c r="G596" s="665">
        <v>0</v>
      </c>
      <c r="H596" s="664" t="s">
        <v>1117</v>
      </c>
      <c r="I596" s="664" t="s">
        <v>1118</v>
      </c>
      <c r="J596" s="664" t="s">
        <v>1119</v>
      </c>
      <c r="K596" s="664" t="s">
        <v>1153</v>
      </c>
      <c r="L596" s="671" t="s">
        <v>66</v>
      </c>
      <c r="M596" s="672">
        <v>44821</v>
      </c>
      <c r="N596" s="671"/>
      <c r="O596" s="665">
        <v>1</v>
      </c>
      <c r="P596" s="664" t="s">
        <v>263</v>
      </c>
      <c r="Q596" s="664" t="s">
        <v>1108</v>
      </c>
      <c r="R596" s="664" t="s">
        <v>1109</v>
      </c>
      <c r="S596" s="671" t="s">
        <v>65</v>
      </c>
      <c r="T596" s="664" t="s">
        <v>1239</v>
      </c>
    </row>
    <row r="597" spans="2:20">
      <c r="B597" s="664" t="s">
        <v>847</v>
      </c>
      <c r="C597" s="664" t="s">
        <v>831</v>
      </c>
      <c r="D597" s="665">
        <v>36</v>
      </c>
      <c r="E597" s="665">
        <v>41</v>
      </c>
      <c r="F597" s="665">
        <v>0</v>
      </c>
      <c r="G597" s="665">
        <v>0</v>
      </c>
      <c r="H597" s="664" t="s">
        <v>1124</v>
      </c>
      <c r="I597" s="664" t="s">
        <v>1114</v>
      </c>
      <c r="J597" s="664" t="s">
        <v>313</v>
      </c>
      <c r="K597" s="664" t="s">
        <v>1277</v>
      </c>
      <c r="L597" s="671" t="s">
        <v>66</v>
      </c>
      <c r="M597" s="672">
        <v>44821</v>
      </c>
      <c r="N597" s="671"/>
      <c r="O597" s="665">
        <v>1</v>
      </c>
      <c r="P597" s="664" t="s">
        <v>1121</v>
      </c>
      <c r="Q597" s="664" t="s">
        <v>1108</v>
      </c>
      <c r="R597" s="664" t="s">
        <v>1109</v>
      </c>
      <c r="S597" s="671" t="s">
        <v>65</v>
      </c>
      <c r="T597" s="664" t="s">
        <v>1122</v>
      </c>
    </row>
    <row r="598" spans="2:20">
      <c r="B598" s="664" t="s">
        <v>847</v>
      </c>
      <c r="C598" s="664" t="s">
        <v>831</v>
      </c>
      <c r="D598" s="665">
        <v>41</v>
      </c>
      <c r="E598" s="665">
        <v>46</v>
      </c>
      <c r="F598" s="665">
        <v>0</v>
      </c>
      <c r="G598" s="665">
        <v>0</v>
      </c>
      <c r="H598" s="664" t="s">
        <v>1124</v>
      </c>
      <c r="I598" s="664" t="s">
        <v>1114</v>
      </c>
      <c r="J598" s="664" t="s">
        <v>313</v>
      </c>
      <c r="K598" s="664" t="s">
        <v>846</v>
      </c>
      <c r="L598" s="671" t="s">
        <v>66</v>
      </c>
      <c r="M598" s="672">
        <v>44821</v>
      </c>
      <c r="N598" s="671"/>
      <c r="O598" s="665">
        <v>1</v>
      </c>
      <c r="P598" s="664" t="s">
        <v>263</v>
      </c>
      <c r="Q598" s="664" t="s">
        <v>1108</v>
      </c>
      <c r="R598" s="664" t="s">
        <v>1109</v>
      </c>
      <c r="S598" s="671" t="s">
        <v>65</v>
      </c>
      <c r="T598" s="664" t="s">
        <v>1239</v>
      </c>
    </row>
    <row r="599" spans="2:20">
      <c r="B599" s="664" t="s">
        <v>1616</v>
      </c>
      <c r="C599" s="664" t="s">
        <v>830</v>
      </c>
      <c r="D599" s="665">
        <v>-24</v>
      </c>
      <c r="E599" s="665">
        <v>-19</v>
      </c>
      <c r="F599" s="665">
        <v>70</v>
      </c>
      <c r="G599" s="665">
        <v>0</v>
      </c>
      <c r="H599" s="664" t="s">
        <v>1117</v>
      </c>
      <c r="I599" s="664" t="s">
        <v>1118</v>
      </c>
      <c r="J599" s="664" t="s">
        <v>1119</v>
      </c>
      <c r="K599" s="664" t="s">
        <v>1153</v>
      </c>
      <c r="L599" s="671" t="s">
        <v>66</v>
      </c>
      <c r="M599" s="672">
        <v>44821</v>
      </c>
      <c r="N599" s="671"/>
      <c r="O599" s="665">
        <v>1</v>
      </c>
      <c r="P599" s="664" t="s">
        <v>90</v>
      </c>
      <c r="Q599" s="664" t="s">
        <v>1108</v>
      </c>
      <c r="R599" s="664" t="s">
        <v>1109</v>
      </c>
      <c r="S599" s="671" t="s">
        <v>207</v>
      </c>
      <c r="T599" s="664" t="s">
        <v>1217</v>
      </c>
    </row>
    <row r="600" spans="2:20">
      <c r="B600" s="664" t="s">
        <v>1616</v>
      </c>
      <c r="C600" s="664" t="s">
        <v>831</v>
      </c>
      <c r="D600" s="665">
        <v>-24</v>
      </c>
      <c r="E600" s="665">
        <v>-19</v>
      </c>
      <c r="F600" s="665">
        <v>70</v>
      </c>
      <c r="G600" s="665">
        <v>0</v>
      </c>
      <c r="H600" s="664" t="s">
        <v>1124</v>
      </c>
      <c r="I600" s="664" t="s">
        <v>1114</v>
      </c>
      <c r="J600" s="664" t="s">
        <v>313</v>
      </c>
      <c r="K600" s="664" t="s">
        <v>846</v>
      </c>
      <c r="L600" s="671" t="s">
        <v>66</v>
      </c>
      <c r="M600" s="672">
        <v>44821</v>
      </c>
      <c r="N600" s="671"/>
      <c r="O600" s="665">
        <v>1</v>
      </c>
      <c r="P600" s="664" t="s">
        <v>90</v>
      </c>
      <c r="Q600" s="664" t="s">
        <v>1108</v>
      </c>
      <c r="R600" s="664" t="s">
        <v>1109</v>
      </c>
      <c r="S600" s="671" t="s">
        <v>207</v>
      </c>
      <c r="T600" s="664" t="s">
        <v>1217</v>
      </c>
    </row>
    <row r="601" spans="2:20">
      <c r="B601" s="664" t="s">
        <v>1617</v>
      </c>
      <c r="C601" s="664" t="s">
        <v>733</v>
      </c>
      <c r="D601" s="665">
        <v>57</v>
      </c>
      <c r="E601" s="665">
        <v>67</v>
      </c>
      <c r="F601" s="665">
        <v>90</v>
      </c>
      <c r="G601" s="665">
        <v>0</v>
      </c>
      <c r="H601" s="664" t="s">
        <v>1104</v>
      </c>
      <c r="I601" s="664" t="s">
        <v>1105</v>
      </c>
      <c r="J601" s="664" t="s">
        <v>1106</v>
      </c>
      <c r="K601" s="664" t="s">
        <v>1107</v>
      </c>
      <c r="L601" s="671" t="s">
        <v>66</v>
      </c>
      <c r="M601" s="672">
        <v>44821</v>
      </c>
      <c r="N601" s="671"/>
      <c r="O601" s="665">
        <v>1</v>
      </c>
      <c r="P601" s="664" t="s">
        <v>90</v>
      </c>
      <c r="Q601" s="664" t="s">
        <v>1108</v>
      </c>
      <c r="R601" s="664" t="s">
        <v>1109</v>
      </c>
      <c r="S601" s="671" t="s">
        <v>65</v>
      </c>
      <c r="T601" s="664" t="s">
        <v>1288</v>
      </c>
    </row>
    <row r="602" spans="2:20">
      <c r="B602" s="664" t="s">
        <v>886</v>
      </c>
      <c r="C602" s="664" t="s">
        <v>886</v>
      </c>
      <c r="D602" s="665">
        <v>25</v>
      </c>
      <c r="E602" s="665">
        <v>30</v>
      </c>
      <c r="F602" s="665">
        <v>0</v>
      </c>
      <c r="G602" s="665">
        <v>0</v>
      </c>
      <c r="H602" s="664" t="s">
        <v>1114</v>
      </c>
      <c r="I602" s="664" t="s">
        <v>52</v>
      </c>
      <c r="J602" s="664" t="s">
        <v>222</v>
      </c>
      <c r="K602" s="664" t="s">
        <v>1107</v>
      </c>
      <c r="L602" s="671" t="s">
        <v>66</v>
      </c>
      <c r="M602" s="672">
        <v>44821</v>
      </c>
      <c r="N602" s="671"/>
      <c r="O602" s="665">
        <v>1</v>
      </c>
      <c r="P602" s="664" t="s">
        <v>1121</v>
      </c>
      <c r="Q602" s="664" t="s">
        <v>1108</v>
      </c>
      <c r="R602" s="664" t="s">
        <v>1109</v>
      </c>
      <c r="S602" s="671" t="s">
        <v>65</v>
      </c>
      <c r="T602" s="664" t="s">
        <v>1113</v>
      </c>
    </row>
    <row r="603" spans="2:20">
      <c r="B603" s="664" t="s">
        <v>886</v>
      </c>
      <c r="C603" s="664" t="s">
        <v>886</v>
      </c>
      <c r="D603" s="665">
        <v>35</v>
      </c>
      <c r="E603" s="665">
        <v>40</v>
      </c>
      <c r="F603" s="665">
        <v>0</v>
      </c>
      <c r="G603" s="665">
        <v>0</v>
      </c>
      <c r="H603" s="664" t="s">
        <v>1114</v>
      </c>
      <c r="I603" s="664" t="s">
        <v>52</v>
      </c>
      <c r="J603" s="664" t="s">
        <v>222</v>
      </c>
      <c r="K603" s="664" t="s">
        <v>1107</v>
      </c>
      <c r="L603" s="671" t="s">
        <v>66</v>
      </c>
      <c r="M603" s="672">
        <v>44821</v>
      </c>
      <c r="N603" s="671"/>
      <c r="O603" s="665">
        <v>1</v>
      </c>
      <c r="P603" s="664" t="s">
        <v>263</v>
      </c>
      <c r="Q603" s="664" t="s">
        <v>1108</v>
      </c>
      <c r="R603" s="664" t="s">
        <v>1109</v>
      </c>
      <c r="S603" s="671" t="s">
        <v>65</v>
      </c>
      <c r="T603" s="664" t="s">
        <v>1113</v>
      </c>
    </row>
    <row r="604" spans="2:20">
      <c r="B604" s="664" t="s">
        <v>886</v>
      </c>
      <c r="C604" s="664" t="s">
        <v>887</v>
      </c>
      <c r="D604" s="665">
        <v>40</v>
      </c>
      <c r="E604" s="665">
        <v>45</v>
      </c>
      <c r="F604" s="665">
        <v>0</v>
      </c>
      <c r="G604" s="665">
        <v>0</v>
      </c>
      <c r="H604" s="664" t="s">
        <v>1114</v>
      </c>
      <c r="I604" s="664" t="s">
        <v>52</v>
      </c>
      <c r="J604" s="664" t="s">
        <v>222</v>
      </c>
      <c r="K604" s="664" t="s">
        <v>1107</v>
      </c>
      <c r="L604" s="671" t="s">
        <v>66</v>
      </c>
      <c r="M604" s="672">
        <v>44821</v>
      </c>
      <c r="N604" s="671"/>
      <c r="O604" s="665">
        <v>1</v>
      </c>
      <c r="P604" s="664" t="s">
        <v>263</v>
      </c>
      <c r="Q604" s="664" t="s">
        <v>1108</v>
      </c>
      <c r="R604" s="664" t="s">
        <v>1109</v>
      </c>
      <c r="S604" s="671" t="s">
        <v>65</v>
      </c>
      <c r="T604" s="664" t="s">
        <v>1113</v>
      </c>
    </row>
    <row r="605" spans="2:20">
      <c r="B605" s="664" t="s">
        <v>886</v>
      </c>
      <c r="C605" s="664" t="s">
        <v>887</v>
      </c>
      <c r="D605" s="665">
        <v>30</v>
      </c>
      <c r="E605" s="665">
        <v>35</v>
      </c>
      <c r="F605" s="665">
        <v>0</v>
      </c>
      <c r="G605" s="665">
        <v>0</v>
      </c>
      <c r="H605" s="664" t="s">
        <v>1114</v>
      </c>
      <c r="I605" s="664" t="s">
        <v>52</v>
      </c>
      <c r="J605" s="664" t="s">
        <v>222</v>
      </c>
      <c r="K605" s="664" t="s">
        <v>1107</v>
      </c>
      <c r="L605" s="671" t="s">
        <v>66</v>
      </c>
      <c r="M605" s="672">
        <v>44821</v>
      </c>
      <c r="N605" s="671"/>
      <c r="O605" s="665">
        <v>1</v>
      </c>
      <c r="P605" s="664" t="s">
        <v>1121</v>
      </c>
      <c r="Q605" s="664" t="s">
        <v>1108</v>
      </c>
      <c r="R605" s="664" t="s">
        <v>1109</v>
      </c>
      <c r="S605" s="671" t="s">
        <v>65</v>
      </c>
      <c r="T605" s="664" t="s">
        <v>1113</v>
      </c>
    </row>
    <row r="606" spans="2:20">
      <c r="B606" s="664" t="s">
        <v>1618</v>
      </c>
      <c r="C606" s="664" t="s">
        <v>613</v>
      </c>
      <c r="D606" s="665">
        <v>47</v>
      </c>
      <c r="E606" s="665">
        <v>52</v>
      </c>
      <c r="F606" s="665">
        <v>0</v>
      </c>
      <c r="G606" s="665">
        <v>0</v>
      </c>
      <c r="H606" s="664" t="s">
        <v>1127</v>
      </c>
      <c r="I606" s="664" t="s">
        <v>1128</v>
      </c>
      <c r="J606" s="664" t="s">
        <v>615</v>
      </c>
      <c r="K606" s="664" t="s">
        <v>1107</v>
      </c>
      <c r="L606" s="671" t="s">
        <v>66</v>
      </c>
      <c r="M606" s="672">
        <v>44821</v>
      </c>
      <c r="N606" s="671"/>
      <c r="O606" s="665">
        <v>1</v>
      </c>
      <c r="P606" s="664" t="s">
        <v>90</v>
      </c>
      <c r="Q606" s="664" t="s">
        <v>1108</v>
      </c>
      <c r="R606" s="664" t="s">
        <v>1109</v>
      </c>
      <c r="S606" s="671" t="s">
        <v>65</v>
      </c>
      <c r="T606" s="671"/>
    </row>
    <row r="607" spans="2:20">
      <c r="B607" s="664" t="s">
        <v>1619</v>
      </c>
      <c r="C607" s="664" t="s">
        <v>990</v>
      </c>
      <c r="D607" s="665">
        <v>93</v>
      </c>
      <c r="E607" s="665">
        <v>123</v>
      </c>
      <c r="F607" s="665">
        <v>20</v>
      </c>
      <c r="G607" s="665">
        <v>22</v>
      </c>
      <c r="H607" s="664" t="s">
        <v>1158</v>
      </c>
      <c r="I607" s="664" t="s">
        <v>1159</v>
      </c>
      <c r="J607" s="664" t="s">
        <v>1160</v>
      </c>
      <c r="K607" s="664" t="s">
        <v>1161</v>
      </c>
      <c r="L607" s="671" t="s">
        <v>66</v>
      </c>
      <c r="M607" s="672">
        <v>44818</v>
      </c>
      <c r="N607" s="671"/>
      <c r="O607" s="665">
        <v>2</v>
      </c>
      <c r="P607" s="664" t="s">
        <v>90</v>
      </c>
      <c r="Q607" s="664" t="s">
        <v>1108</v>
      </c>
      <c r="R607" s="664" t="s">
        <v>1136</v>
      </c>
      <c r="S607" s="671" t="s">
        <v>65</v>
      </c>
      <c r="T607" s="664" t="s">
        <v>1162</v>
      </c>
    </row>
    <row r="608" spans="2:20">
      <c r="B608" s="664" t="s">
        <v>1620</v>
      </c>
      <c r="C608" s="664" t="s">
        <v>865</v>
      </c>
      <c r="D608" s="665">
        <v>390</v>
      </c>
      <c r="E608" s="665">
        <v>400</v>
      </c>
      <c r="F608" s="665">
        <v>0</v>
      </c>
      <c r="G608" s="665">
        <v>0</v>
      </c>
      <c r="H608" s="664" t="s">
        <v>1140</v>
      </c>
      <c r="I608" s="664" t="s">
        <v>1141</v>
      </c>
      <c r="J608" s="664" t="s">
        <v>1142</v>
      </c>
      <c r="K608" s="664" t="s">
        <v>1129</v>
      </c>
      <c r="L608" s="671" t="s">
        <v>66</v>
      </c>
      <c r="M608" s="672">
        <v>44821</v>
      </c>
      <c r="N608" s="671"/>
      <c r="O608" s="665">
        <v>1</v>
      </c>
      <c r="P608" s="664" t="s">
        <v>90</v>
      </c>
      <c r="Q608" s="664" t="s">
        <v>1130</v>
      </c>
      <c r="R608" s="671"/>
      <c r="S608" s="671" t="s">
        <v>65</v>
      </c>
      <c r="T608" s="664" t="s">
        <v>1235</v>
      </c>
    </row>
    <row r="609" spans="2:20">
      <c r="B609" s="664" t="s">
        <v>1621</v>
      </c>
      <c r="C609" s="664" t="s">
        <v>882</v>
      </c>
      <c r="D609" s="665">
        <v>64</v>
      </c>
      <c r="E609" s="665">
        <v>69</v>
      </c>
      <c r="F609" s="665">
        <v>0</v>
      </c>
      <c r="G609" s="665">
        <v>0</v>
      </c>
      <c r="H609" s="664" t="s">
        <v>1124</v>
      </c>
      <c r="I609" s="664" t="s">
        <v>1114</v>
      </c>
      <c r="J609" s="664" t="s">
        <v>313</v>
      </c>
      <c r="K609" s="664" t="s">
        <v>1145</v>
      </c>
      <c r="L609" s="671" t="s">
        <v>66</v>
      </c>
      <c r="M609" s="672">
        <v>44821</v>
      </c>
      <c r="N609" s="671"/>
      <c r="O609" s="665">
        <v>1</v>
      </c>
      <c r="P609" s="664" t="s">
        <v>90</v>
      </c>
      <c r="Q609" s="664" t="s">
        <v>1108</v>
      </c>
      <c r="R609" s="664" t="s">
        <v>1109</v>
      </c>
      <c r="S609" s="671" t="s">
        <v>65</v>
      </c>
      <c r="T609" s="671"/>
    </row>
    <row r="610" spans="2:20">
      <c r="B610" s="664" t="s">
        <v>1622</v>
      </c>
      <c r="C610" s="664" t="s">
        <v>912</v>
      </c>
      <c r="D610" s="665">
        <v>186</v>
      </c>
      <c r="E610" s="665">
        <v>191</v>
      </c>
      <c r="F610" s="665">
        <v>0</v>
      </c>
      <c r="G610" s="665">
        <v>0</v>
      </c>
      <c r="H610" s="664" t="s">
        <v>43</v>
      </c>
      <c r="I610" s="664" t="s">
        <v>52</v>
      </c>
      <c r="J610" s="664" t="s">
        <v>1111</v>
      </c>
      <c r="K610" s="664" t="s">
        <v>1112</v>
      </c>
      <c r="L610" s="671" t="s">
        <v>66</v>
      </c>
      <c r="M610" s="672">
        <v>44821</v>
      </c>
      <c r="N610" s="671"/>
      <c r="O610" s="665">
        <v>2</v>
      </c>
      <c r="P610" s="664" t="s">
        <v>90</v>
      </c>
      <c r="Q610" s="664" t="s">
        <v>1108</v>
      </c>
      <c r="R610" s="664" t="s">
        <v>1109</v>
      </c>
      <c r="S610" s="671" t="s">
        <v>65</v>
      </c>
      <c r="T610" s="664" t="s">
        <v>1113</v>
      </c>
    </row>
    <row r="611" spans="2:20">
      <c r="B611" s="664" t="s">
        <v>1623</v>
      </c>
      <c r="C611" s="664" t="s">
        <v>204</v>
      </c>
      <c r="D611" s="665">
        <v>425</v>
      </c>
      <c r="E611" s="665">
        <v>435</v>
      </c>
      <c r="F611" s="665">
        <v>0</v>
      </c>
      <c r="G611" s="665">
        <v>0</v>
      </c>
      <c r="H611" s="664" t="s">
        <v>52</v>
      </c>
      <c r="I611" s="664" t="s">
        <v>1124</v>
      </c>
      <c r="J611" s="664" t="s">
        <v>1253</v>
      </c>
      <c r="K611" s="664" t="s">
        <v>1129</v>
      </c>
      <c r="L611" s="671" t="s">
        <v>66</v>
      </c>
      <c r="M611" s="672">
        <v>44795</v>
      </c>
      <c r="N611" s="671"/>
      <c r="O611" s="665">
        <v>2</v>
      </c>
      <c r="P611" s="664" t="s">
        <v>90</v>
      </c>
      <c r="Q611" s="664" t="s">
        <v>1130</v>
      </c>
      <c r="R611" s="671"/>
      <c r="S611" s="671" t="s">
        <v>65</v>
      </c>
      <c r="T611" s="664" t="s">
        <v>1279</v>
      </c>
    </row>
    <row r="612" spans="2:20">
      <c r="B612" s="664" t="s">
        <v>961</v>
      </c>
      <c r="C612" s="664" t="s">
        <v>959</v>
      </c>
      <c r="D612" s="665">
        <v>-6</v>
      </c>
      <c r="E612" s="665">
        <v>4</v>
      </c>
      <c r="F612" s="665">
        <v>30</v>
      </c>
      <c r="G612" s="665">
        <v>25</v>
      </c>
      <c r="H612" s="664" t="s">
        <v>1158</v>
      </c>
      <c r="I612" s="664" t="s">
        <v>1159</v>
      </c>
      <c r="J612" s="664" t="s">
        <v>968</v>
      </c>
      <c r="K612" s="664" t="s">
        <v>1173</v>
      </c>
      <c r="L612" s="671" t="s">
        <v>66</v>
      </c>
      <c r="M612" s="672">
        <v>44818</v>
      </c>
      <c r="N612" s="671"/>
      <c r="O612" s="665">
        <v>1</v>
      </c>
      <c r="P612" s="664" t="s">
        <v>90</v>
      </c>
      <c r="Q612" s="664" t="s">
        <v>1108</v>
      </c>
      <c r="R612" s="664" t="s">
        <v>1136</v>
      </c>
      <c r="S612" s="671" t="s">
        <v>65</v>
      </c>
      <c r="T612" s="664" t="s">
        <v>3066</v>
      </c>
    </row>
    <row r="613" spans="2:20">
      <c r="B613" s="664" t="s">
        <v>719</v>
      </c>
      <c r="C613" s="664" t="s">
        <v>719</v>
      </c>
      <c r="D613" s="665">
        <v>186</v>
      </c>
      <c r="E613" s="665">
        <v>191</v>
      </c>
      <c r="F613" s="665">
        <v>0</v>
      </c>
      <c r="G613" s="665">
        <v>0</v>
      </c>
      <c r="H613" s="664" t="s">
        <v>1207</v>
      </c>
      <c r="I613" s="664" t="s">
        <v>43</v>
      </c>
      <c r="J613" s="664" t="s">
        <v>513</v>
      </c>
      <c r="K613" s="664" t="s">
        <v>618</v>
      </c>
      <c r="L613" s="671" t="s">
        <v>66</v>
      </c>
      <c r="M613" s="672">
        <v>44821</v>
      </c>
      <c r="N613" s="671"/>
      <c r="O613" s="665">
        <v>1</v>
      </c>
      <c r="P613" s="664" t="s">
        <v>90</v>
      </c>
      <c r="Q613" s="664" t="s">
        <v>1108</v>
      </c>
      <c r="R613" s="664" t="s">
        <v>1109</v>
      </c>
      <c r="S613" s="671" t="s">
        <v>65</v>
      </c>
      <c r="T613" s="664" t="s">
        <v>1624</v>
      </c>
    </row>
    <row r="614" spans="2:20">
      <c r="B614" s="664" t="s">
        <v>1625</v>
      </c>
      <c r="C614" s="664" t="s">
        <v>872</v>
      </c>
      <c r="D614" s="665">
        <v>102</v>
      </c>
      <c r="E614" s="665">
        <v>107</v>
      </c>
      <c r="F614" s="665">
        <v>0</v>
      </c>
      <c r="G614" s="665">
        <v>0</v>
      </c>
      <c r="H614" s="664" t="s">
        <v>1114</v>
      </c>
      <c r="I614" s="664" t="s">
        <v>52</v>
      </c>
      <c r="J614" s="664" t="s">
        <v>1262</v>
      </c>
      <c r="K614" s="664" t="s">
        <v>1155</v>
      </c>
      <c r="L614" s="671" t="s">
        <v>66</v>
      </c>
      <c r="M614" s="672">
        <v>44821</v>
      </c>
      <c r="N614" s="671"/>
      <c r="O614" s="665">
        <v>1</v>
      </c>
      <c r="P614" s="664" t="s">
        <v>90</v>
      </c>
      <c r="Q614" s="664" t="s">
        <v>1108</v>
      </c>
      <c r="R614" s="664" t="s">
        <v>1109</v>
      </c>
      <c r="S614" s="671" t="s">
        <v>65</v>
      </c>
      <c r="T614" s="671"/>
    </row>
    <row r="615" spans="2:20">
      <c r="B615" s="664" t="s">
        <v>1626</v>
      </c>
      <c r="C615" s="664" t="s">
        <v>882</v>
      </c>
      <c r="D615" s="665">
        <v>95</v>
      </c>
      <c r="E615" s="665">
        <v>100</v>
      </c>
      <c r="F615" s="665">
        <v>0</v>
      </c>
      <c r="G615" s="665">
        <v>0</v>
      </c>
      <c r="H615" s="664" t="s">
        <v>1124</v>
      </c>
      <c r="I615" s="664" t="s">
        <v>1114</v>
      </c>
      <c r="J615" s="664" t="s">
        <v>313</v>
      </c>
      <c r="K615" s="664" t="s">
        <v>1145</v>
      </c>
      <c r="L615" s="671" t="s">
        <v>66</v>
      </c>
      <c r="M615" s="672">
        <v>44821</v>
      </c>
      <c r="N615" s="671"/>
      <c r="O615" s="665">
        <v>1</v>
      </c>
      <c r="P615" s="664" t="s">
        <v>90</v>
      </c>
      <c r="Q615" s="664" t="s">
        <v>1108</v>
      </c>
      <c r="R615" s="664" t="s">
        <v>1109</v>
      </c>
      <c r="S615" s="671" t="s">
        <v>65</v>
      </c>
      <c r="T615" s="671"/>
    </row>
    <row r="616" spans="2:20">
      <c r="B616" s="664" t="s">
        <v>1627</v>
      </c>
      <c r="C616" s="664" t="s">
        <v>733</v>
      </c>
      <c r="D616" s="665">
        <v>57</v>
      </c>
      <c r="E616" s="665">
        <v>67</v>
      </c>
      <c r="F616" s="665">
        <v>90</v>
      </c>
      <c r="G616" s="665">
        <v>0</v>
      </c>
      <c r="H616" s="664" t="s">
        <v>1104</v>
      </c>
      <c r="I616" s="664" t="s">
        <v>1105</v>
      </c>
      <c r="J616" s="664" t="s">
        <v>1106</v>
      </c>
      <c r="K616" s="664" t="s">
        <v>1107</v>
      </c>
      <c r="L616" s="671" t="s">
        <v>66</v>
      </c>
      <c r="M616" s="672">
        <v>44821</v>
      </c>
      <c r="N616" s="671"/>
      <c r="O616" s="665">
        <v>1</v>
      </c>
      <c r="P616" s="664" t="s">
        <v>90</v>
      </c>
      <c r="Q616" s="664" t="s">
        <v>1108</v>
      </c>
      <c r="R616" s="664" t="s">
        <v>1109</v>
      </c>
      <c r="S616" s="671" t="s">
        <v>65</v>
      </c>
      <c r="T616" s="664" t="s">
        <v>1270</v>
      </c>
    </row>
    <row r="617" spans="2:20">
      <c r="B617" s="664" t="s">
        <v>771</v>
      </c>
      <c r="C617" s="664" t="s">
        <v>756</v>
      </c>
      <c r="D617" s="665">
        <v>-29</v>
      </c>
      <c r="E617" s="665">
        <v>-24</v>
      </c>
      <c r="F617" s="665">
        <v>45</v>
      </c>
      <c r="G617" s="665">
        <v>0</v>
      </c>
      <c r="H617" s="664" t="s">
        <v>1128</v>
      </c>
      <c r="I617" s="664" t="s">
        <v>52</v>
      </c>
      <c r="J617" s="664" t="s">
        <v>1237</v>
      </c>
      <c r="K617" s="664" t="s">
        <v>1215</v>
      </c>
      <c r="L617" s="671" t="s">
        <v>66</v>
      </c>
      <c r="M617" s="672">
        <v>44821</v>
      </c>
      <c r="N617" s="671"/>
      <c r="O617" s="665">
        <v>1</v>
      </c>
      <c r="P617" s="664" t="s">
        <v>90</v>
      </c>
      <c r="Q617" s="664" t="s">
        <v>1108</v>
      </c>
      <c r="R617" s="664" t="s">
        <v>1109</v>
      </c>
      <c r="S617" s="671" t="s">
        <v>207</v>
      </c>
      <c r="T617" s="664" t="s">
        <v>1272</v>
      </c>
    </row>
    <row r="618" spans="2:20">
      <c r="B618" s="664" t="s">
        <v>887</v>
      </c>
      <c r="C618" s="664" t="s">
        <v>886</v>
      </c>
      <c r="D618" s="665">
        <v>25</v>
      </c>
      <c r="E618" s="665">
        <v>30</v>
      </c>
      <c r="F618" s="665">
        <v>0</v>
      </c>
      <c r="G618" s="665">
        <v>0</v>
      </c>
      <c r="H618" s="664" t="s">
        <v>1114</v>
      </c>
      <c r="I618" s="664" t="s">
        <v>52</v>
      </c>
      <c r="J618" s="664" t="s">
        <v>222</v>
      </c>
      <c r="K618" s="664" t="s">
        <v>1107</v>
      </c>
      <c r="L618" s="671" t="s">
        <v>66</v>
      </c>
      <c r="M618" s="672">
        <v>44821</v>
      </c>
      <c r="N618" s="671"/>
      <c r="O618" s="665">
        <v>1</v>
      </c>
      <c r="P618" s="664" t="s">
        <v>1121</v>
      </c>
      <c r="Q618" s="664" t="s">
        <v>1108</v>
      </c>
      <c r="R618" s="664" t="s">
        <v>1109</v>
      </c>
      <c r="S618" s="671" t="s">
        <v>65</v>
      </c>
      <c r="T618" s="664" t="s">
        <v>1113</v>
      </c>
    </row>
    <row r="619" spans="2:20">
      <c r="B619" s="664" t="s">
        <v>887</v>
      </c>
      <c r="C619" s="664" t="s">
        <v>886</v>
      </c>
      <c r="D619" s="665">
        <v>35</v>
      </c>
      <c r="E619" s="665">
        <v>40</v>
      </c>
      <c r="F619" s="665">
        <v>0</v>
      </c>
      <c r="G619" s="665">
        <v>0</v>
      </c>
      <c r="H619" s="664" t="s">
        <v>1114</v>
      </c>
      <c r="I619" s="664" t="s">
        <v>52</v>
      </c>
      <c r="J619" s="664" t="s">
        <v>222</v>
      </c>
      <c r="K619" s="664" t="s">
        <v>1107</v>
      </c>
      <c r="L619" s="671" t="s">
        <v>66</v>
      </c>
      <c r="M619" s="672">
        <v>44821</v>
      </c>
      <c r="N619" s="671"/>
      <c r="O619" s="665">
        <v>1</v>
      </c>
      <c r="P619" s="664" t="s">
        <v>263</v>
      </c>
      <c r="Q619" s="664" t="s">
        <v>1108</v>
      </c>
      <c r="R619" s="664" t="s">
        <v>1109</v>
      </c>
      <c r="S619" s="671" t="s">
        <v>65</v>
      </c>
      <c r="T619" s="664" t="s">
        <v>1113</v>
      </c>
    </row>
    <row r="620" spans="2:20">
      <c r="B620" s="664" t="s">
        <v>887</v>
      </c>
      <c r="C620" s="664" t="s">
        <v>887</v>
      </c>
      <c r="D620" s="665">
        <v>40</v>
      </c>
      <c r="E620" s="665">
        <v>45</v>
      </c>
      <c r="F620" s="665">
        <v>0</v>
      </c>
      <c r="G620" s="665">
        <v>0</v>
      </c>
      <c r="H620" s="664" t="s">
        <v>1114</v>
      </c>
      <c r="I620" s="664" t="s">
        <v>52</v>
      </c>
      <c r="J620" s="664" t="s">
        <v>222</v>
      </c>
      <c r="K620" s="664" t="s">
        <v>1107</v>
      </c>
      <c r="L620" s="671" t="s">
        <v>66</v>
      </c>
      <c r="M620" s="672">
        <v>44821</v>
      </c>
      <c r="N620" s="671"/>
      <c r="O620" s="665">
        <v>1</v>
      </c>
      <c r="P620" s="664" t="s">
        <v>263</v>
      </c>
      <c r="Q620" s="664" t="s">
        <v>1108</v>
      </c>
      <c r="R620" s="664" t="s">
        <v>1109</v>
      </c>
      <c r="S620" s="671" t="s">
        <v>65</v>
      </c>
      <c r="T620" s="664" t="s">
        <v>1113</v>
      </c>
    </row>
    <row r="621" spans="2:20">
      <c r="B621" s="664" t="s">
        <v>887</v>
      </c>
      <c r="C621" s="664" t="s">
        <v>887</v>
      </c>
      <c r="D621" s="665">
        <v>30</v>
      </c>
      <c r="E621" s="665">
        <v>35</v>
      </c>
      <c r="F621" s="665">
        <v>0</v>
      </c>
      <c r="G621" s="665">
        <v>0</v>
      </c>
      <c r="H621" s="664" t="s">
        <v>1114</v>
      </c>
      <c r="I621" s="664" t="s">
        <v>52</v>
      </c>
      <c r="J621" s="664" t="s">
        <v>222</v>
      </c>
      <c r="K621" s="664" t="s">
        <v>1107</v>
      </c>
      <c r="L621" s="671" t="s">
        <v>66</v>
      </c>
      <c r="M621" s="672">
        <v>44821</v>
      </c>
      <c r="N621" s="671"/>
      <c r="O621" s="665">
        <v>1</v>
      </c>
      <c r="P621" s="664" t="s">
        <v>1121</v>
      </c>
      <c r="Q621" s="664" t="s">
        <v>1108</v>
      </c>
      <c r="R621" s="664" t="s">
        <v>1109</v>
      </c>
      <c r="S621" s="671" t="s">
        <v>65</v>
      </c>
      <c r="T621" s="664" t="s">
        <v>1113</v>
      </c>
    </row>
    <row r="622" spans="2:20">
      <c r="B622" s="664" t="s">
        <v>839</v>
      </c>
      <c r="C622" s="664" t="s">
        <v>830</v>
      </c>
      <c r="D622" s="665">
        <v>41</v>
      </c>
      <c r="E622" s="665">
        <v>46</v>
      </c>
      <c r="F622" s="665">
        <v>0</v>
      </c>
      <c r="G622" s="665">
        <v>0</v>
      </c>
      <c r="H622" s="664" t="s">
        <v>1117</v>
      </c>
      <c r="I622" s="664" t="s">
        <v>1118</v>
      </c>
      <c r="J622" s="664" t="s">
        <v>1119</v>
      </c>
      <c r="K622" s="664" t="s">
        <v>1153</v>
      </c>
      <c r="L622" s="671" t="s">
        <v>66</v>
      </c>
      <c r="M622" s="672">
        <v>44821</v>
      </c>
      <c r="N622" s="671"/>
      <c r="O622" s="665">
        <v>1</v>
      </c>
      <c r="P622" s="664" t="s">
        <v>263</v>
      </c>
      <c r="Q622" s="664" t="s">
        <v>1108</v>
      </c>
      <c r="R622" s="664" t="s">
        <v>1109</v>
      </c>
      <c r="S622" s="671" t="s">
        <v>65</v>
      </c>
      <c r="T622" s="664" t="s">
        <v>1239</v>
      </c>
    </row>
    <row r="623" spans="2:20">
      <c r="B623" s="664" t="s">
        <v>839</v>
      </c>
      <c r="C623" s="664" t="s">
        <v>830</v>
      </c>
      <c r="D623" s="665">
        <v>31</v>
      </c>
      <c r="E623" s="665">
        <v>36</v>
      </c>
      <c r="F623" s="665">
        <v>0</v>
      </c>
      <c r="G623" s="665">
        <v>0</v>
      </c>
      <c r="H623" s="664" t="s">
        <v>1117</v>
      </c>
      <c r="I623" s="664" t="s">
        <v>1118</v>
      </c>
      <c r="J623" s="664" t="s">
        <v>1119</v>
      </c>
      <c r="K623" s="664" t="s">
        <v>1153</v>
      </c>
      <c r="L623" s="671" t="s">
        <v>66</v>
      </c>
      <c r="M623" s="672">
        <v>44821</v>
      </c>
      <c r="N623" s="671"/>
      <c r="O623" s="665">
        <v>1</v>
      </c>
      <c r="P623" s="664" t="s">
        <v>1121</v>
      </c>
      <c r="Q623" s="664" t="s">
        <v>1108</v>
      </c>
      <c r="R623" s="664" t="s">
        <v>1109</v>
      </c>
      <c r="S623" s="671" t="s">
        <v>65</v>
      </c>
      <c r="T623" s="664" t="s">
        <v>1122</v>
      </c>
    </row>
    <row r="624" spans="2:20">
      <c r="B624" s="664" t="s">
        <v>839</v>
      </c>
      <c r="C624" s="664" t="s">
        <v>831</v>
      </c>
      <c r="D624" s="665">
        <v>31</v>
      </c>
      <c r="E624" s="665">
        <v>36</v>
      </c>
      <c r="F624" s="665">
        <v>0</v>
      </c>
      <c r="G624" s="665">
        <v>0</v>
      </c>
      <c r="H624" s="664" t="s">
        <v>1124</v>
      </c>
      <c r="I624" s="664" t="s">
        <v>1114</v>
      </c>
      <c r="J624" s="664" t="s">
        <v>313</v>
      </c>
      <c r="K624" s="664" t="s">
        <v>846</v>
      </c>
      <c r="L624" s="671" t="s">
        <v>66</v>
      </c>
      <c r="M624" s="672">
        <v>44821</v>
      </c>
      <c r="N624" s="671"/>
      <c r="O624" s="665">
        <v>1</v>
      </c>
      <c r="P624" s="664" t="s">
        <v>1121</v>
      </c>
      <c r="Q624" s="664" t="s">
        <v>1108</v>
      </c>
      <c r="R624" s="664" t="s">
        <v>1109</v>
      </c>
      <c r="S624" s="671" t="s">
        <v>65</v>
      </c>
      <c r="T624" s="664" t="s">
        <v>1122</v>
      </c>
    </row>
    <row r="625" spans="2:20">
      <c r="B625" s="664" t="s">
        <v>839</v>
      </c>
      <c r="C625" s="664" t="s">
        <v>831</v>
      </c>
      <c r="D625" s="665">
        <v>41</v>
      </c>
      <c r="E625" s="665">
        <v>46</v>
      </c>
      <c r="F625" s="665">
        <v>0</v>
      </c>
      <c r="G625" s="665">
        <v>0</v>
      </c>
      <c r="H625" s="664" t="s">
        <v>1124</v>
      </c>
      <c r="I625" s="664" t="s">
        <v>1114</v>
      </c>
      <c r="J625" s="664" t="s">
        <v>313</v>
      </c>
      <c r="K625" s="664" t="s">
        <v>1277</v>
      </c>
      <c r="L625" s="671" t="s">
        <v>66</v>
      </c>
      <c r="M625" s="672">
        <v>44821</v>
      </c>
      <c r="N625" s="671"/>
      <c r="O625" s="665">
        <v>1</v>
      </c>
      <c r="P625" s="664" t="s">
        <v>263</v>
      </c>
      <c r="Q625" s="664" t="s">
        <v>1108</v>
      </c>
      <c r="R625" s="664" t="s">
        <v>1109</v>
      </c>
      <c r="S625" s="671" t="s">
        <v>65</v>
      </c>
      <c r="T625" s="664" t="s">
        <v>1239</v>
      </c>
    </row>
    <row r="626" spans="2:20">
      <c r="B626" s="664" t="s">
        <v>648</v>
      </c>
      <c r="C626" s="664" t="s">
        <v>640</v>
      </c>
      <c r="D626" s="665">
        <v>-15</v>
      </c>
      <c r="E626" s="665">
        <v>-5</v>
      </c>
      <c r="F626" s="665">
        <v>0</v>
      </c>
      <c r="G626" s="665">
        <v>0</v>
      </c>
      <c r="H626" s="664" t="s">
        <v>1756</v>
      </c>
      <c r="I626" s="664" t="s">
        <v>1118</v>
      </c>
      <c r="J626" s="664" t="s">
        <v>3096</v>
      </c>
      <c r="K626" s="664" t="s">
        <v>1173</v>
      </c>
      <c r="L626" s="671" t="s">
        <v>66</v>
      </c>
      <c r="M626" s="672">
        <v>44821</v>
      </c>
      <c r="N626" s="671"/>
      <c r="O626" s="665">
        <v>1</v>
      </c>
      <c r="P626" s="664" t="s">
        <v>90</v>
      </c>
      <c r="Q626" s="664" t="s">
        <v>1108</v>
      </c>
      <c r="R626" s="664" t="s">
        <v>1109</v>
      </c>
      <c r="S626" s="671" t="s">
        <v>65</v>
      </c>
      <c r="T626" s="664" t="s">
        <v>1113</v>
      </c>
    </row>
    <row r="627" spans="2:20">
      <c r="B627" s="664" t="s">
        <v>1628</v>
      </c>
      <c r="C627" s="664" t="s">
        <v>756</v>
      </c>
      <c r="D627" s="665">
        <v>-49</v>
      </c>
      <c r="E627" s="665">
        <v>-44</v>
      </c>
      <c r="F627" s="665">
        <v>45</v>
      </c>
      <c r="G627" s="665">
        <v>0</v>
      </c>
      <c r="H627" s="664" t="s">
        <v>1128</v>
      </c>
      <c r="I627" s="664" t="s">
        <v>52</v>
      </c>
      <c r="J627" s="664" t="s">
        <v>1237</v>
      </c>
      <c r="K627" s="664" t="s">
        <v>1145</v>
      </c>
      <c r="L627" s="671" t="s">
        <v>66</v>
      </c>
      <c r="M627" s="672">
        <v>44821</v>
      </c>
      <c r="N627" s="671"/>
      <c r="O627" s="665">
        <v>1</v>
      </c>
      <c r="P627" s="664" t="s">
        <v>90</v>
      </c>
      <c r="Q627" s="664" t="s">
        <v>1108</v>
      </c>
      <c r="R627" s="664" t="s">
        <v>1109</v>
      </c>
      <c r="S627" s="671" t="s">
        <v>207</v>
      </c>
      <c r="T627" s="664" t="s">
        <v>1335</v>
      </c>
    </row>
    <row r="628" spans="2:20">
      <c r="B628" s="664" t="s">
        <v>783</v>
      </c>
      <c r="C628" s="664" t="s">
        <v>775</v>
      </c>
      <c r="D628" s="665">
        <v>34</v>
      </c>
      <c r="E628" s="665">
        <v>39</v>
      </c>
      <c r="F628" s="665">
        <v>0</v>
      </c>
      <c r="G628" s="665">
        <v>0</v>
      </c>
      <c r="H628" s="664" t="s">
        <v>1127</v>
      </c>
      <c r="I628" s="664" t="s">
        <v>1128</v>
      </c>
      <c r="J628" s="664" t="s">
        <v>3112</v>
      </c>
      <c r="K628" s="664" t="s">
        <v>1173</v>
      </c>
      <c r="L628" s="671" t="s">
        <v>66</v>
      </c>
      <c r="M628" s="672">
        <v>44821</v>
      </c>
      <c r="N628" s="671"/>
      <c r="O628" s="665">
        <v>1</v>
      </c>
      <c r="P628" s="664" t="s">
        <v>90</v>
      </c>
      <c r="Q628" s="664" t="s">
        <v>1108</v>
      </c>
      <c r="R628" s="664" t="s">
        <v>1109</v>
      </c>
      <c r="S628" s="671" t="s">
        <v>65</v>
      </c>
      <c r="T628" s="671"/>
    </row>
    <row r="629" spans="2:20">
      <c r="B629" s="664" t="s">
        <v>1629</v>
      </c>
      <c r="C629" s="664" t="s">
        <v>613</v>
      </c>
      <c r="D629" s="665">
        <v>47</v>
      </c>
      <c r="E629" s="665">
        <v>52</v>
      </c>
      <c r="F629" s="665">
        <v>0</v>
      </c>
      <c r="G629" s="665">
        <v>0</v>
      </c>
      <c r="H629" s="664" t="s">
        <v>1127</v>
      </c>
      <c r="I629" s="664" t="s">
        <v>1128</v>
      </c>
      <c r="J629" s="664" t="s">
        <v>615</v>
      </c>
      <c r="K629" s="664" t="s">
        <v>1107</v>
      </c>
      <c r="L629" s="671" t="s">
        <v>66</v>
      </c>
      <c r="M629" s="672">
        <v>44821</v>
      </c>
      <c r="N629" s="671"/>
      <c r="O629" s="665">
        <v>1</v>
      </c>
      <c r="P629" s="664" t="s">
        <v>90</v>
      </c>
      <c r="Q629" s="664" t="s">
        <v>1108</v>
      </c>
      <c r="R629" s="664" t="s">
        <v>1109</v>
      </c>
      <c r="S629" s="671" t="s">
        <v>65</v>
      </c>
      <c r="T629" s="671"/>
    </row>
    <row r="630" spans="2:20">
      <c r="B630" s="664" t="s">
        <v>1630</v>
      </c>
      <c r="C630" s="664" t="s">
        <v>882</v>
      </c>
      <c r="D630" s="665">
        <v>334</v>
      </c>
      <c r="E630" s="665">
        <v>344</v>
      </c>
      <c r="F630" s="665">
        <v>0</v>
      </c>
      <c r="G630" s="665">
        <v>0</v>
      </c>
      <c r="H630" s="664" t="s">
        <v>1124</v>
      </c>
      <c r="I630" s="664" t="s">
        <v>1114</v>
      </c>
      <c r="J630" s="664" t="s">
        <v>313</v>
      </c>
      <c r="K630" s="664" t="s">
        <v>1129</v>
      </c>
      <c r="L630" s="671" t="s">
        <v>66</v>
      </c>
      <c r="M630" s="672">
        <v>44821</v>
      </c>
      <c r="N630" s="671"/>
      <c r="O630" s="665">
        <v>1</v>
      </c>
      <c r="P630" s="664" t="s">
        <v>90</v>
      </c>
      <c r="Q630" s="664" t="s">
        <v>1130</v>
      </c>
      <c r="R630" s="671"/>
      <c r="S630" s="671" t="s">
        <v>65</v>
      </c>
      <c r="T630" s="664" t="s">
        <v>1374</v>
      </c>
    </row>
    <row r="631" spans="2:20">
      <c r="B631" s="664" t="s">
        <v>849</v>
      </c>
      <c r="C631" s="664" t="s">
        <v>830</v>
      </c>
      <c r="D631" s="665">
        <v>31</v>
      </c>
      <c r="E631" s="665">
        <v>36</v>
      </c>
      <c r="F631" s="665">
        <v>0</v>
      </c>
      <c r="G631" s="665">
        <v>0</v>
      </c>
      <c r="H631" s="664" t="s">
        <v>1117</v>
      </c>
      <c r="I631" s="664" t="s">
        <v>1118</v>
      </c>
      <c r="J631" s="664" t="s">
        <v>1119</v>
      </c>
      <c r="K631" s="664" t="s">
        <v>1153</v>
      </c>
      <c r="L631" s="671" t="s">
        <v>66</v>
      </c>
      <c r="M631" s="672">
        <v>44821</v>
      </c>
      <c r="N631" s="671"/>
      <c r="O631" s="665">
        <v>1</v>
      </c>
      <c r="P631" s="664" t="s">
        <v>1121</v>
      </c>
      <c r="Q631" s="664" t="s">
        <v>1108</v>
      </c>
      <c r="R631" s="664" t="s">
        <v>1109</v>
      </c>
      <c r="S631" s="671" t="s">
        <v>65</v>
      </c>
      <c r="T631" s="664" t="s">
        <v>1631</v>
      </c>
    </row>
    <row r="632" spans="2:20">
      <c r="B632" s="664" t="s">
        <v>849</v>
      </c>
      <c r="C632" s="664" t="s">
        <v>830</v>
      </c>
      <c r="D632" s="665">
        <v>41</v>
      </c>
      <c r="E632" s="665">
        <v>46</v>
      </c>
      <c r="F632" s="665">
        <v>0</v>
      </c>
      <c r="G632" s="665">
        <v>0</v>
      </c>
      <c r="H632" s="664" t="s">
        <v>1117</v>
      </c>
      <c r="I632" s="664" t="s">
        <v>1118</v>
      </c>
      <c r="J632" s="664" t="s">
        <v>1119</v>
      </c>
      <c r="K632" s="664" t="s">
        <v>1153</v>
      </c>
      <c r="L632" s="671" t="s">
        <v>66</v>
      </c>
      <c r="M632" s="672">
        <v>44821</v>
      </c>
      <c r="N632" s="671"/>
      <c r="O632" s="665">
        <v>1</v>
      </c>
      <c r="P632" s="664" t="s">
        <v>263</v>
      </c>
      <c r="Q632" s="664" t="s">
        <v>1108</v>
      </c>
      <c r="R632" s="664" t="s">
        <v>1109</v>
      </c>
      <c r="S632" s="671" t="s">
        <v>65</v>
      </c>
      <c r="T632" s="664" t="s">
        <v>1632</v>
      </c>
    </row>
    <row r="633" spans="2:20">
      <c r="B633" s="664" t="s">
        <v>849</v>
      </c>
      <c r="C633" s="664" t="s">
        <v>831</v>
      </c>
      <c r="D633" s="665">
        <v>31</v>
      </c>
      <c r="E633" s="665">
        <v>36</v>
      </c>
      <c r="F633" s="665">
        <v>0</v>
      </c>
      <c r="G633" s="665">
        <v>0</v>
      </c>
      <c r="H633" s="664" t="s">
        <v>1124</v>
      </c>
      <c r="I633" s="664" t="s">
        <v>1114</v>
      </c>
      <c r="J633" s="664" t="s">
        <v>313</v>
      </c>
      <c r="K633" s="664" t="s">
        <v>1277</v>
      </c>
      <c r="L633" s="671" t="s">
        <v>66</v>
      </c>
      <c r="M633" s="672">
        <v>44821</v>
      </c>
      <c r="N633" s="671"/>
      <c r="O633" s="665">
        <v>1</v>
      </c>
      <c r="P633" s="664" t="s">
        <v>1121</v>
      </c>
      <c r="Q633" s="664" t="s">
        <v>1108</v>
      </c>
      <c r="R633" s="664" t="s">
        <v>1109</v>
      </c>
      <c r="S633" s="671" t="s">
        <v>65</v>
      </c>
      <c r="T633" s="664" t="s">
        <v>1631</v>
      </c>
    </row>
    <row r="634" spans="2:20">
      <c r="B634" s="664" t="s">
        <v>849</v>
      </c>
      <c r="C634" s="664" t="s">
        <v>831</v>
      </c>
      <c r="D634" s="665">
        <v>41</v>
      </c>
      <c r="E634" s="665">
        <v>46</v>
      </c>
      <c r="F634" s="665">
        <v>0</v>
      </c>
      <c r="G634" s="665">
        <v>0</v>
      </c>
      <c r="H634" s="664" t="s">
        <v>1124</v>
      </c>
      <c r="I634" s="664" t="s">
        <v>1114</v>
      </c>
      <c r="J634" s="664" t="s">
        <v>313</v>
      </c>
      <c r="K634" s="664" t="s">
        <v>1277</v>
      </c>
      <c r="L634" s="671" t="s">
        <v>66</v>
      </c>
      <c r="M634" s="672">
        <v>44821</v>
      </c>
      <c r="N634" s="671"/>
      <c r="O634" s="665">
        <v>1</v>
      </c>
      <c r="P634" s="664" t="s">
        <v>263</v>
      </c>
      <c r="Q634" s="664" t="s">
        <v>1108</v>
      </c>
      <c r="R634" s="664" t="s">
        <v>1109</v>
      </c>
      <c r="S634" s="671" t="s">
        <v>65</v>
      </c>
      <c r="T634" s="664" t="s">
        <v>1632</v>
      </c>
    </row>
    <row r="635" spans="2:20">
      <c r="B635" s="664" t="s">
        <v>1633</v>
      </c>
      <c r="C635" s="664" t="s">
        <v>1633</v>
      </c>
      <c r="D635" s="665">
        <v>-10</v>
      </c>
      <c r="E635" s="665">
        <v>20</v>
      </c>
      <c r="F635" s="665">
        <v>0</v>
      </c>
      <c r="G635" s="665">
        <v>0</v>
      </c>
      <c r="H635" s="664" t="s">
        <v>1634</v>
      </c>
      <c r="I635" s="664" t="s">
        <v>1635</v>
      </c>
      <c r="J635" s="664" t="s">
        <v>1636</v>
      </c>
      <c r="K635" s="664" t="s">
        <v>1637</v>
      </c>
      <c r="L635" s="671" t="s">
        <v>106</v>
      </c>
      <c r="M635" s="672">
        <v>44819</v>
      </c>
      <c r="N635" s="671"/>
      <c r="O635" s="665">
        <v>1</v>
      </c>
      <c r="P635" s="664" t="s">
        <v>70</v>
      </c>
      <c r="Q635" s="664" t="s">
        <v>1108</v>
      </c>
      <c r="R635" s="664" t="s">
        <v>1109</v>
      </c>
      <c r="S635" s="671" t="s">
        <v>65</v>
      </c>
      <c r="T635" s="664" t="s">
        <v>1638</v>
      </c>
    </row>
    <row r="636" spans="2:20">
      <c r="B636" s="664" t="s">
        <v>1633</v>
      </c>
      <c r="C636" s="664" t="s">
        <v>1633</v>
      </c>
      <c r="D636" s="665">
        <v>10</v>
      </c>
      <c r="E636" s="665">
        <v>40</v>
      </c>
      <c r="F636" s="665">
        <v>0</v>
      </c>
      <c r="G636" s="665">
        <v>0</v>
      </c>
      <c r="H636" s="664" t="s">
        <v>1634</v>
      </c>
      <c r="I636" s="664" t="s">
        <v>1635</v>
      </c>
      <c r="J636" s="664" t="s">
        <v>1636</v>
      </c>
      <c r="K636" s="664" t="s">
        <v>1637</v>
      </c>
      <c r="L636" s="671" t="s">
        <v>106</v>
      </c>
      <c r="M636" s="672">
        <v>44819</v>
      </c>
      <c r="N636" s="671"/>
      <c r="O636" s="665">
        <v>1</v>
      </c>
      <c r="P636" s="664" t="s">
        <v>491</v>
      </c>
      <c r="Q636" s="664" t="s">
        <v>1108</v>
      </c>
      <c r="R636" s="664" t="s">
        <v>1109</v>
      </c>
      <c r="S636" s="671" t="s">
        <v>65</v>
      </c>
      <c r="T636" s="664" t="s">
        <v>1638</v>
      </c>
    </row>
    <row r="637" spans="2:20">
      <c r="B637" s="664" t="s">
        <v>1633</v>
      </c>
      <c r="C637" s="664" t="s">
        <v>1633</v>
      </c>
      <c r="D637" s="665">
        <v>25</v>
      </c>
      <c r="E637" s="665">
        <v>55</v>
      </c>
      <c r="F637" s="665">
        <v>0</v>
      </c>
      <c r="G637" s="665">
        <v>0</v>
      </c>
      <c r="H637" s="664" t="s">
        <v>1634</v>
      </c>
      <c r="I637" s="664" t="s">
        <v>1635</v>
      </c>
      <c r="J637" s="664" t="s">
        <v>1636</v>
      </c>
      <c r="K637" s="664" t="s">
        <v>1637</v>
      </c>
      <c r="L637" s="671" t="s">
        <v>106</v>
      </c>
      <c r="M637" s="672">
        <v>44819</v>
      </c>
      <c r="N637" s="671"/>
      <c r="O637" s="665">
        <v>1</v>
      </c>
      <c r="P637" s="664" t="s">
        <v>115</v>
      </c>
      <c r="Q637" s="664" t="s">
        <v>1108</v>
      </c>
      <c r="R637" s="664" t="s">
        <v>1109</v>
      </c>
      <c r="S637" s="671" t="s">
        <v>65</v>
      </c>
      <c r="T637" s="664" t="s">
        <v>1638</v>
      </c>
    </row>
    <row r="638" spans="2:20">
      <c r="B638" s="664" t="s">
        <v>1633</v>
      </c>
      <c r="C638" s="664" t="s">
        <v>1633</v>
      </c>
      <c r="D638" s="665">
        <v>45</v>
      </c>
      <c r="E638" s="665">
        <v>75</v>
      </c>
      <c r="F638" s="665">
        <v>0</v>
      </c>
      <c r="G638" s="665">
        <v>0</v>
      </c>
      <c r="H638" s="664" t="s">
        <v>1634</v>
      </c>
      <c r="I638" s="664" t="s">
        <v>1635</v>
      </c>
      <c r="J638" s="664" t="s">
        <v>1636</v>
      </c>
      <c r="K638" s="664" t="s">
        <v>1637</v>
      </c>
      <c r="L638" s="671" t="s">
        <v>106</v>
      </c>
      <c r="M638" s="672">
        <v>44819</v>
      </c>
      <c r="N638" s="671"/>
      <c r="O638" s="665">
        <v>1</v>
      </c>
      <c r="P638" s="664" t="s">
        <v>1639</v>
      </c>
      <c r="Q638" s="664" t="s">
        <v>1108</v>
      </c>
      <c r="R638" s="664" t="s">
        <v>1109</v>
      </c>
      <c r="S638" s="671" t="s">
        <v>65</v>
      </c>
      <c r="T638" s="664" t="s">
        <v>1638</v>
      </c>
    </row>
    <row r="639" spans="2:20">
      <c r="B639" s="664" t="s">
        <v>1633</v>
      </c>
      <c r="C639" s="664" t="s">
        <v>1633</v>
      </c>
      <c r="D639" s="665">
        <v>55</v>
      </c>
      <c r="E639" s="665">
        <v>85</v>
      </c>
      <c r="F639" s="665">
        <v>0</v>
      </c>
      <c r="G639" s="665">
        <v>0</v>
      </c>
      <c r="H639" s="664" t="s">
        <v>1634</v>
      </c>
      <c r="I639" s="664" t="s">
        <v>1635</v>
      </c>
      <c r="J639" s="664" t="s">
        <v>1636</v>
      </c>
      <c r="K639" s="664" t="s">
        <v>1637</v>
      </c>
      <c r="L639" s="671" t="s">
        <v>122</v>
      </c>
      <c r="M639" s="672">
        <v>44819</v>
      </c>
      <c r="N639" s="671"/>
      <c r="O639" s="665">
        <v>1</v>
      </c>
      <c r="P639" s="664" t="s">
        <v>90</v>
      </c>
      <c r="Q639" s="664" t="s">
        <v>1108</v>
      </c>
      <c r="R639" s="664" t="s">
        <v>1109</v>
      </c>
      <c r="S639" s="671" t="s">
        <v>65</v>
      </c>
      <c r="T639" s="664" t="s">
        <v>1638</v>
      </c>
    </row>
    <row r="640" spans="2:20">
      <c r="B640" s="664" t="s">
        <v>1633</v>
      </c>
      <c r="C640" s="664" t="s">
        <v>1633</v>
      </c>
      <c r="D640" s="665">
        <v>205</v>
      </c>
      <c r="E640" s="665">
        <v>255</v>
      </c>
      <c r="F640" s="665">
        <v>0</v>
      </c>
      <c r="G640" s="665">
        <v>0</v>
      </c>
      <c r="H640" s="664" t="s">
        <v>43</v>
      </c>
      <c r="I640" s="664" t="s">
        <v>43</v>
      </c>
      <c r="J640" s="664" t="s">
        <v>272</v>
      </c>
      <c r="K640" s="664" t="s">
        <v>1640</v>
      </c>
      <c r="L640" s="671" t="s">
        <v>106</v>
      </c>
      <c r="M640" s="672">
        <v>44823</v>
      </c>
      <c r="N640" s="671"/>
      <c r="O640" s="665">
        <v>1</v>
      </c>
      <c r="P640" s="664" t="s">
        <v>90</v>
      </c>
      <c r="Q640" s="664" t="s">
        <v>1108</v>
      </c>
      <c r="R640" s="664" t="s">
        <v>1109</v>
      </c>
      <c r="S640" s="671" t="s">
        <v>65</v>
      </c>
      <c r="T640" s="664" t="s">
        <v>1414</v>
      </c>
    </row>
    <row r="641" spans="2:20">
      <c r="B641" s="664" t="s">
        <v>1633</v>
      </c>
      <c r="C641" s="664" t="s">
        <v>1633</v>
      </c>
      <c r="D641" s="665">
        <v>220</v>
      </c>
      <c r="E641" s="665">
        <v>270</v>
      </c>
      <c r="F641" s="665">
        <v>0</v>
      </c>
      <c r="G641" s="665">
        <v>0</v>
      </c>
      <c r="H641" s="664" t="s">
        <v>43</v>
      </c>
      <c r="I641" s="664" t="s">
        <v>43</v>
      </c>
      <c r="J641" s="664" t="s">
        <v>272</v>
      </c>
      <c r="K641" s="664" t="s">
        <v>1640</v>
      </c>
      <c r="L641" s="671" t="s">
        <v>106</v>
      </c>
      <c r="M641" s="672">
        <v>44813</v>
      </c>
      <c r="N641" s="672">
        <v>44822</v>
      </c>
      <c r="O641" s="665">
        <v>1</v>
      </c>
      <c r="P641" s="664" t="s">
        <v>90</v>
      </c>
      <c r="Q641" s="664" t="s">
        <v>1108</v>
      </c>
      <c r="R641" s="664" t="s">
        <v>1109</v>
      </c>
      <c r="S641" s="671" t="s">
        <v>65</v>
      </c>
      <c r="T641" s="664" t="s">
        <v>1414</v>
      </c>
    </row>
    <row r="642" spans="2:20">
      <c r="B642" s="664" t="s">
        <v>1633</v>
      </c>
      <c r="C642" s="664" t="s">
        <v>1633</v>
      </c>
      <c r="D642" s="665">
        <v>205</v>
      </c>
      <c r="E642" s="665">
        <v>255</v>
      </c>
      <c r="F642" s="665">
        <v>0</v>
      </c>
      <c r="G642" s="665">
        <v>0</v>
      </c>
      <c r="H642" s="664" t="s">
        <v>43</v>
      </c>
      <c r="I642" s="664" t="s">
        <v>43</v>
      </c>
      <c r="J642" s="664" t="s">
        <v>272</v>
      </c>
      <c r="K642" s="664" t="s">
        <v>1640</v>
      </c>
      <c r="L642" s="671" t="s">
        <v>122</v>
      </c>
      <c r="M642" s="672">
        <v>44823</v>
      </c>
      <c r="N642" s="671"/>
      <c r="O642" s="665">
        <v>1</v>
      </c>
      <c r="P642" s="664" t="s">
        <v>90</v>
      </c>
      <c r="Q642" s="664" t="s">
        <v>1108</v>
      </c>
      <c r="R642" s="664" t="s">
        <v>1109</v>
      </c>
      <c r="S642" s="671" t="s">
        <v>65</v>
      </c>
      <c r="T642" s="664" t="s">
        <v>1414</v>
      </c>
    </row>
    <row r="643" spans="2:20">
      <c r="B643" s="664" t="s">
        <v>1633</v>
      </c>
      <c r="C643" s="664" t="s">
        <v>1633</v>
      </c>
      <c r="D643" s="665">
        <v>220</v>
      </c>
      <c r="E643" s="665">
        <v>270</v>
      </c>
      <c r="F643" s="665">
        <v>0</v>
      </c>
      <c r="G643" s="665">
        <v>0</v>
      </c>
      <c r="H643" s="664" t="s">
        <v>43</v>
      </c>
      <c r="I643" s="664" t="s">
        <v>43</v>
      </c>
      <c r="J643" s="664" t="s">
        <v>272</v>
      </c>
      <c r="K643" s="664" t="s">
        <v>1640</v>
      </c>
      <c r="L643" s="671" t="s">
        <v>122</v>
      </c>
      <c r="M643" s="672">
        <v>44813</v>
      </c>
      <c r="N643" s="672">
        <v>44822</v>
      </c>
      <c r="O643" s="665">
        <v>1</v>
      </c>
      <c r="P643" s="664" t="s">
        <v>90</v>
      </c>
      <c r="Q643" s="664" t="s">
        <v>1108</v>
      </c>
      <c r="R643" s="664" t="s">
        <v>1109</v>
      </c>
      <c r="S643" s="671" t="s">
        <v>65</v>
      </c>
      <c r="T643" s="664" t="s">
        <v>1414</v>
      </c>
    </row>
    <row r="644" spans="2:20">
      <c r="B644" s="664" t="s">
        <v>1641</v>
      </c>
      <c r="C644" s="664" t="s">
        <v>232</v>
      </c>
      <c r="D644" s="665">
        <v>325</v>
      </c>
      <c r="E644" s="665">
        <v>330</v>
      </c>
      <c r="F644" s="665">
        <v>0</v>
      </c>
      <c r="G644" s="665">
        <v>0</v>
      </c>
      <c r="H644" s="664" t="s">
        <v>1124</v>
      </c>
      <c r="I644" s="664" t="s">
        <v>1114</v>
      </c>
      <c r="J644" s="664" t="s">
        <v>167</v>
      </c>
      <c r="K644" s="664" t="s">
        <v>1155</v>
      </c>
      <c r="L644" s="671" t="s">
        <v>66</v>
      </c>
      <c r="M644" s="672">
        <v>44809</v>
      </c>
      <c r="N644" s="671"/>
      <c r="O644" s="665">
        <v>2</v>
      </c>
      <c r="P644" s="664" t="s">
        <v>90</v>
      </c>
      <c r="Q644" s="664" t="s">
        <v>1130</v>
      </c>
      <c r="R644" s="671"/>
      <c r="S644" s="671" t="s">
        <v>65</v>
      </c>
      <c r="T644" s="664" t="s">
        <v>1642</v>
      </c>
    </row>
    <row r="645" spans="2:20">
      <c r="B645" s="664" t="s">
        <v>262</v>
      </c>
      <c r="C645" s="664" t="s">
        <v>262</v>
      </c>
      <c r="D645" s="665">
        <v>45</v>
      </c>
      <c r="E645" s="665">
        <v>75</v>
      </c>
      <c r="F645" s="665">
        <v>0</v>
      </c>
      <c r="G645" s="665">
        <v>0</v>
      </c>
      <c r="H645" s="664" t="s">
        <v>1634</v>
      </c>
      <c r="I645" s="664" t="s">
        <v>1635</v>
      </c>
      <c r="J645" s="664" t="s">
        <v>1636</v>
      </c>
      <c r="K645" s="664" t="s">
        <v>1637</v>
      </c>
      <c r="L645" s="671" t="s">
        <v>106</v>
      </c>
      <c r="M645" s="672">
        <v>44819</v>
      </c>
      <c r="N645" s="671"/>
      <c r="O645" s="665">
        <v>1</v>
      </c>
      <c r="P645" s="664" t="s">
        <v>1639</v>
      </c>
      <c r="Q645" s="664" t="s">
        <v>1108</v>
      </c>
      <c r="R645" s="664" t="s">
        <v>1109</v>
      </c>
      <c r="S645" s="671" t="s">
        <v>65</v>
      </c>
      <c r="T645" s="664" t="s">
        <v>3294</v>
      </c>
    </row>
    <row r="646" spans="2:20">
      <c r="B646" s="664" t="s">
        <v>262</v>
      </c>
      <c r="C646" s="664" t="s">
        <v>262</v>
      </c>
      <c r="D646" s="665">
        <v>25</v>
      </c>
      <c r="E646" s="665">
        <v>55</v>
      </c>
      <c r="F646" s="665">
        <v>0</v>
      </c>
      <c r="G646" s="665">
        <v>0</v>
      </c>
      <c r="H646" s="664" t="s">
        <v>1634</v>
      </c>
      <c r="I646" s="664" t="s">
        <v>1635</v>
      </c>
      <c r="J646" s="664" t="s">
        <v>1636</v>
      </c>
      <c r="K646" s="664" t="s">
        <v>1637</v>
      </c>
      <c r="L646" s="671" t="s">
        <v>106</v>
      </c>
      <c r="M646" s="672">
        <v>44819</v>
      </c>
      <c r="N646" s="671"/>
      <c r="O646" s="665">
        <v>1</v>
      </c>
      <c r="P646" s="664" t="s">
        <v>115</v>
      </c>
      <c r="Q646" s="664" t="s">
        <v>1108</v>
      </c>
      <c r="R646" s="664" t="s">
        <v>1109</v>
      </c>
      <c r="S646" s="671" t="s">
        <v>65</v>
      </c>
      <c r="T646" s="664" t="s">
        <v>3295</v>
      </c>
    </row>
    <row r="647" spans="2:20">
      <c r="B647" s="664" t="s">
        <v>262</v>
      </c>
      <c r="C647" s="664" t="s">
        <v>262</v>
      </c>
      <c r="D647" s="665">
        <v>10</v>
      </c>
      <c r="E647" s="665">
        <v>40</v>
      </c>
      <c r="F647" s="665">
        <v>0</v>
      </c>
      <c r="G647" s="665">
        <v>0</v>
      </c>
      <c r="H647" s="664" t="s">
        <v>1634</v>
      </c>
      <c r="I647" s="664" t="s">
        <v>1635</v>
      </c>
      <c r="J647" s="664" t="s">
        <v>1636</v>
      </c>
      <c r="K647" s="664" t="s">
        <v>1637</v>
      </c>
      <c r="L647" s="671" t="s">
        <v>106</v>
      </c>
      <c r="M647" s="672">
        <v>44819</v>
      </c>
      <c r="N647" s="671"/>
      <c r="O647" s="665">
        <v>1</v>
      </c>
      <c r="P647" s="664" t="s">
        <v>491</v>
      </c>
      <c r="Q647" s="664" t="s">
        <v>1108</v>
      </c>
      <c r="R647" s="664" t="s">
        <v>1109</v>
      </c>
      <c r="S647" s="671" t="s">
        <v>65</v>
      </c>
      <c r="T647" s="664" t="s">
        <v>3296</v>
      </c>
    </row>
    <row r="648" spans="2:20">
      <c r="B648" s="664" t="s">
        <v>262</v>
      </c>
      <c r="C648" s="664" t="s">
        <v>262</v>
      </c>
      <c r="D648" s="665">
        <v>-10</v>
      </c>
      <c r="E648" s="665">
        <v>20</v>
      </c>
      <c r="F648" s="665">
        <v>0</v>
      </c>
      <c r="G648" s="665">
        <v>0</v>
      </c>
      <c r="H648" s="664" t="s">
        <v>1634</v>
      </c>
      <c r="I648" s="664" t="s">
        <v>1635</v>
      </c>
      <c r="J648" s="664" t="s">
        <v>1636</v>
      </c>
      <c r="K648" s="664" t="s">
        <v>1637</v>
      </c>
      <c r="L648" s="671" t="s">
        <v>106</v>
      </c>
      <c r="M648" s="672">
        <v>44819</v>
      </c>
      <c r="N648" s="671"/>
      <c r="O648" s="665">
        <v>1</v>
      </c>
      <c r="P648" s="664" t="s">
        <v>70</v>
      </c>
      <c r="Q648" s="664" t="s">
        <v>1108</v>
      </c>
      <c r="R648" s="664" t="s">
        <v>1109</v>
      </c>
      <c r="S648" s="671" t="s">
        <v>65</v>
      </c>
      <c r="T648" s="664" t="s">
        <v>3297</v>
      </c>
    </row>
    <row r="649" spans="2:20">
      <c r="B649" s="664" t="s">
        <v>262</v>
      </c>
      <c r="C649" s="664" t="s">
        <v>262</v>
      </c>
      <c r="D649" s="665">
        <v>55</v>
      </c>
      <c r="E649" s="665">
        <v>85</v>
      </c>
      <c r="F649" s="665">
        <v>0</v>
      </c>
      <c r="G649" s="665">
        <v>0</v>
      </c>
      <c r="H649" s="664" t="s">
        <v>1634</v>
      </c>
      <c r="I649" s="664" t="s">
        <v>1635</v>
      </c>
      <c r="J649" s="664" t="s">
        <v>1636</v>
      </c>
      <c r="K649" s="664" t="s">
        <v>1637</v>
      </c>
      <c r="L649" s="671" t="s">
        <v>122</v>
      </c>
      <c r="M649" s="672">
        <v>44819</v>
      </c>
      <c r="N649" s="671"/>
      <c r="O649" s="665">
        <v>1</v>
      </c>
      <c r="P649" s="664" t="s">
        <v>90</v>
      </c>
      <c r="Q649" s="664" t="s">
        <v>1108</v>
      </c>
      <c r="R649" s="664" t="s">
        <v>1109</v>
      </c>
      <c r="S649" s="671" t="s">
        <v>65</v>
      </c>
      <c r="T649" s="664" t="s">
        <v>3298</v>
      </c>
    </row>
    <row r="650" spans="2:20">
      <c r="B650" s="664" t="s">
        <v>262</v>
      </c>
      <c r="C650" s="664" t="s">
        <v>262</v>
      </c>
      <c r="D650" s="665">
        <v>205</v>
      </c>
      <c r="E650" s="665">
        <v>255</v>
      </c>
      <c r="F650" s="665">
        <v>0</v>
      </c>
      <c r="G650" s="665">
        <v>0</v>
      </c>
      <c r="H650" s="664" t="s">
        <v>43</v>
      </c>
      <c r="I650" s="664" t="s">
        <v>43</v>
      </c>
      <c r="J650" s="664" t="s">
        <v>272</v>
      </c>
      <c r="K650" s="664" t="s">
        <v>1640</v>
      </c>
      <c r="L650" s="671" t="s">
        <v>106</v>
      </c>
      <c r="M650" s="672">
        <v>44823</v>
      </c>
      <c r="N650" s="671"/>
      <c r="O650" s="665">
        <v>1</v>
      </c>
      <c r="P650" s="664" t="s">
        <v>90</v>
      </c>
      <c r="Q650" s="664" t="s">
        <v>1108</v>
      </c>
      <c r="R650" s="664" t="s">
        <v>1109</v>
      </c>
      <c r="S650" s="671" t="s">
        <v>65</v>
      </c>
      <c r="T650" s="664" t="s">
        <v>1644</v>
      </c>
    </row>
    <row r="651" spans="2:20">
      <c r="B651" s="664" t="s">
        <v>262</v>
      </c>
      <c r="C651" s="664" t="s">
        <v>262</v>
      </c>
      <c r="D651" s="665">
        <v>220</v>
      </c>
      <c r="E651" s="665">
        <v>270</v>
      </c>
      <c r="F651" s="665">
        <v>0</v>
      </c>
      <c r="G651" s="665">
        <v>0</v>
      </c>
      <c r="H651" s="664" t="s">
        <v>43</v>
      </c>
      <c r="I651" s="664" t="s">
        <v>43</v>
      </c>
      <c r="J651" s="664" t="s">
        <v>272</v>
      </c>
      <c r="K651" s="664" t="s">
        <v>1640</v>
      </c>
      <c r="L651" s="671" t="s">
        <v>106</v>
      </c>
      <c r="M651" s="672">
        <v>44813</v>
      </c>
      <c r="N651" s="672">
        <v>44822</v>
      </c>
      <c r="O651" s="665">
        <v>1</v>
      </c>
      <c r="P651" s="664" t="s">
        <v>90</v>
      </c>
      <c r="Q651" s="664" t="s">
        <v>1108</v>
      </c>
      <c r="R651" s="664" t="s">
        <v>1109</v>
      </c>
      <c r="S651" s="671" t="s">
        <v>65</v>
      </c>
      <c r="T651" s="664" t="s">
        <v>1644</v>
      </c>
    </row>
    <row r="652" spans="2:20">
      <c r="B652" s="664" t="s">
        <v>262</v>
      </c>
      <c r="C652" s="664" t="s">
        <v>262</v>
      </c>
      <c r="D652" s="665">
        <v>205</v>
      </c>
      <c r="E652" s="665">
        <v>255</v>
      </c>
      <c r="F652" s="665">
        <v>0</v>
      </c>
      <c r="G652" s="665">
        <v>0</v>
      </c>
      <c r="H652" s="664" t="s">
        <v>43</v>
      </c>
      <c r="I652" s="664" t="s">
        <v>43</v>
      </c>
      <c r="J652" s="664" t="s">
        <v>272</v>
      </c>
      <c r="K652" s="664" t="s">
        <v>1640</v>
      </c>
      <c r="L652" s="671" t="s">
        <v>122</v>
      </c>
      <c r="M652" s="672">
        <v>44823</v>
      </c>
      <c r="N652" s="671"/>
      <c r="O652" s="665">
        <v>1</v>
      </c>
      <c r="P652" s="664" t="s">
        <v>90</v>
      </c>
      <c r="Q652" s="664" t="s">
        <v>1108</v>
      </c>
      <c r="R652" s="664" t="s">
        <v>1109</v>
      </c>
      <c r="S652" s="671" t="s">
        <v>65</v>
      </c>
      <c r="T652" s="664" t="s">
        <v>1643</v>
      </c>
    </row>
    <row r="653" spans="2:20">
      <c r="B653" s="664" t="s">
        <v>262</v>
      </c>
      <c r="C653" s="664" t="s">
        <v>262</v>
      </c>
      <c r="D653" s="665">
        <v>220</v>
      </c>
      <c r="E653" s="665">
        <v>270</v>
      </c>
      <c r="F653" s="665">
        <v>0</v>
      </c>
      <c r="G653" s="665">
        <v>0</v>
      </c>
      <c r="H653" s="664" t="s">
        <v>43</v>
      </c>
      <c r="I653" s="664" t="s">
        <v>43</v>
      </c>
      <c r="J653" s="664" t="s">
        <v>272</v>
      </c>
      <c r="K653" s="664" t="s">
        <v>1640</v>
      </c>
      <c r="L653" s="671" t="s">
        <v>122</v>
      </c>
      <c r="M653" s="672">
        <v>44813</v>
      </c>
      <c r="N653" s="672">
        <v>44822</v>
      </c>
      <c r="O653" s="665">
        <v>1</v>
      </c>
      <c r="P653" s="664" t="s">
        <v>90</v>
      </c>
      <c r="Q653" s="664" t="s">
        <v>1108</v>
      </c>
      <c r="R653" s="664" t="s">
        <v>1109</v>
      </c>
      <c r="S653" s="671" t="s">
        <v>65</v>
      </c>
      <c r="T653" s="664" t="s">
        <v>1643</v>
      </c>
    </row>
    <row r="654" spans="2:20">
      <c r="B654" s="664" t="s">
        <v>1645</v>
      </c>
      <c r="C654" s="664" t="s">
        <v>204</v>
      </c>
      <c r="D654" s="665">
        <v>355</v>
      </c>
      <c r="E654" s="665">
        <v>365</v>
      </c>
      <c r="F654" s="665">
        <v>0</v>
      </c>
      <c r="G654" s="665">
        <v>0</v>
      </c>
      <c r="H654" s="664" t="s">
        <v>52</v>
      </c>
      <c r="I654" s="664" t="s">
        <v>1124</v>
      </c>
      <c r="J654" s="664" t="s">
        <v>1253</v>
      </c>
      <c r="K654" s="664" t="s">
        <v>1646</v>
      </c>
      <c r="L654" s="671" t="s">
        <v>66</v>
      </c>
      <c r="M654" s="672">
        <v>44795</v>
      </c>
      <c r="N654" s="671"/>
      <c r="O654" s="665">
        <v>1</v>
      </c>
      <c r="P654" s="664" t="s">
        <v>90</v>
      </c>
      <c r="Q654" s="664" t="s">
        <v>1130</v>
      </c>
      <c r="R654" s="671"/>
      <c r="S654" s="671" t="s">
        <v>65</v>
      </c>
      <c r="T654" s="671"/>
    </row>
    <row r="655" spans="2:20">
      <c r="B655" s="664" t="s">
        <v>1647</v>
      </c>
      <c r="C655" s="664" t="s">
        <v>775</v>
      </c>
      <c r="D655" s="665">
        <v>34</v>
      </c>
      <c r="E655" s="665">
        <v>39</v>
      </c>
      <c r="F655" s="665">
        <v>0</v>
      </c>
      <c r="G655" s="665">
        <v>0</v>
      </c>
      <c r="H655" s="664" t="s">
        <v>1127</v>
      </c>
      <c r="I655" s="664" t="s">
        <v>1128</v>
      </c>
      <c r="J655" s="664" t="s">
        <v>3112</v>
      </c>
      <c r="K655" s="664" t="s">
        <v>1173</v>
      </c>
      <c r="L655" s="671" t="s">
        <v>66</v>
      </c>
      <c r="M655" s="672">
        <v>44821</v>
      </c>
      <c r="N655" s="671"/>
      <c r="O655" s="665">
        <v>1</v>
      </c>
      <c r="P655" s="664" t="s">
        <v>90</v>
      </c>
      <c r="Q655" s="664" t="s">
        <v>1108</v>
      </c>
      <c r="R655" s="664" t="s">
        <v>1109</v>
      </c>
      <c r="S655" s="671" t="s">
        <v>65</v>
      </c>
      <c r="T655" s="664" t="s">
        <v>1113</v>
      </c>
    </row>
    <row r="656" spans="2:20">
      <c r="B656" s="664" t="s">
        <v>1648</v>
      </c>
      <c r="C656" s="664" t="s">
        <v>640</v>
      </c>
      <c r="D656" s="665">
        <v>6</v>
      </c>
      <c r="E656" s="665">
        <v>16</v>
      </c>
      <c r="F656" s="665">
        <v>0</v>
      </c>
      <c r="G656" s="665">
        <v>0</v>
      </c>
      <c r="H656" s="664" t="s">
        <v>1756</v>
      </c>
      <c r="I656" s="664" t="s">
        <v>1118</v>
      </c>
      <c r="J656" s="664" t="s">
        <v>3096</v>
      </c>
      <c r="K656" s="664" t="s">
        <v>1173</v>
      </c>
      <c r="L656" s="671" t="s">
        <v>66</v>
      </c>
      <c r="M656" s="672">
        <v>44821</v>
      </c>
      <c r="N656" s="671"/>
      <c r="O656" s="665">
        <v>1</v>
      </c>
      <c r="P656" s="664" t="s">
        <v>90</v>
      </c>
      <c r="Q656" s="664" t="s">
        <v>1108</v>
      </c>
      <c r="R656" s="664" t="s">
        <v>1109</v>
      </c>
      <c r="S656" s="671" t="s">
        <v>65</v>
      </c>
      <c r="T656" s="671"/>
    </row>
    <row r="657" spans="2:20">
      <c r="B657" s="664" t="s">
        <v>1649</v>
      </c>
      <c r="C657" s="664" t="s">
        <v>733</v>
      </c>
      <c r="D657" s="665">
        <v>258</v>
      </c>
      <c r="E657" s="665">
        <v>268</v>
      </c>
      <c r="F657" s="665">
        <v>90</v>
      </c>
      <c r="G657" s="665">
        <v>0</v>
      </c>
      <c r="H657" s="664" t="s">
        <v>1104</v>
      </c>
      <c r="I657" s="664" t="s">
        <v>1105</v>
      </c>
      <c r="J657" s="664" t="s">
        <v>1106</v>
      </c>
      <c r="K657" s="664" t="s">
        <v>1107</v>
      </c>
      <c r="L657" s="671" t="s">
        <v>66</v>
      </c>
      <c r="M657" s="672">
        <v>44821</v>
      </c>
      <c r="N657" s="671"/>
      <c r="O657" s="665">
        <v>1</v>
      </c>
      <c r="P657" s="664" t="s">
        <v>90</v>
      </c>
      <c r="Q657" s="664" t="s">
        <v>1108</v>
      </c>
      <c r="R657" s="664" t="s">
        <v>1109</v>
      </c>
      <c r="S657" s="671" t="s">
        <v>65</v>
      </c>
      <c r="T657" s="664" t="s">
        <v>1270</v>
      </c>
    </row>
    <row r="658" spans="2:20">
      <c r="B658" s="664" t="s">
        <v>1650</v>
      </c>
      <c r="C658" s="664" t="s">
        <v>613</v>
      </c>
      <c r="D658" s="665">
        <v>57</v>
      </c>
      <c r="E658" s="665">
        <v>62</v>
      </c>
      <c r="F658" s="665">
        <v>0</v>
      </c>
      <c r="G658" s="665">
        <v>0</v>
      </c>
      <c r="H658" s="664" t="s">
        <v>1127</v>
      </c>
      <c r="I658" s="664" t="s">
        <v>1128</v>
      </c>
      <c r="J658" s="664" t="s">
        <v>615</v>
      </c>
      <c r="K658" s="664" t="s">
        <v>1107</v>
      </c>
      <c r="L658" s="671" t="s">
        <v>66</v>
      </c>
      <c r="M658" s="672">
        <v>44821</v>
      </c>
      <c r="N658" s="671"/>
      <c r="O658" s="665">
        <v>1</v>
      </c>
      <c r="P658" s="664" t="s">
        <v>90</v>
      </c>
      <c r="Q658" s="664" t="s">
        <v>1108</v>
      </c>
      <c r="R658" s="664" t="s">
        <v>1109</v>
      </c>
      <c r="S658" s="671" t="s">
        <v>65</v>
      </c>
      <c r="T658" s="671"/>
    </row>
    <row r="659" spans="2:20">
      <c r="B659" s="664" t="s">
        <v>1651</v>
      </c>
      <c r="C659" s="664" t="s">
        <v>204</v>
      </c>
      <c r="D659" s="665">
        <v>482</v>
      </c>
      <c r="E659" s="665">
        <v>492</v>
      </c>
      <c r="F659" s="665">
        <v>0</v>
      </c>
      <c r="G659" s="665">
        <v>0</v>
      </c>
      <c r="H659" s="664" t="s">
        <v>52</v>
      </c>
      <c r="I659" s="664" t="s">
        <v>1124</v>
      </c>
      <c r="J659" s="664" t="s">
        <v>1253</v>
      </c>
      <c r="K659" s="664" t="s">
        <v>1161</v>
      </c>
      <c r="L659" s="671" t="s">
        <v>66</v>
      </c>
      <c r="M659" s="672">
        <v>44795</v>
      </c>
      <c r="N659" s="671"/>
      <c r="O659" s="665">
        <v>2</v>
      </c>
      <c r="P659" s="664" t="s">
        <v>90</v>
      </c>
      <c r="Q659" s="664" t="s">
        <v>1130</v>
      </c>
      <c r="R659" s="671"/>
      <c r="S659" s="671" t="s">
        <v>65</v>
      </c>
      <c r="T659" s="664" t="s">
        <v>1652</v>
      </c>
    </row>
    <row r="660" spans="2:20">
      <c r="B660" s="664" t="s">
        <v>1653</v>
      </c>
      <c r="C660" s="664" t="s">
        <v>858</v>
      </c>
      <c r="D660" s="665">
        <v>211</v>
      </c>
      <c r="E660" s="665">
        <v>216</v>
      </c>
      <c r="F660" s="665">
        <v>0</v>
      </c>
      <c r="G660" s="665">
        <v>0</v>
      </c>
      <c r="H660" s="664" t="s">
        <v>1127</v>
      </c>
      <c r="I660" s="664" t="s">
        <v>1128</v>
      </c>
      <c r="J660" s="664" t="s">
        <v>313</v>
      </c>
      <c r="K660" s="664" t="s">
        <v>1182</v>
      </c>
      <c r="L660" s="671" t="s">
        <v>66</v>
      </c>
      <c r="M660" s="672">
        <v>44821</v>
      </c>
      <c r="N660" s="671"/>
      <c r="O660" s="665">
        <v>1</v>
      </c>
      <c r="P660" s="664" t="s">
        <v>90</v>
      </c>
      <c r="Q660" s="664" t="s">
        <v>1108</v>
      </c>
      <c r="R660" s="664" t="s">
        <v>1109</v>
      </c>
      <c r="S660" s="671" t="s">
        <v>207</v>
      </c>
      <c r="T660" s="664" t="s">
        <v>1654</v>
      </c>
    </row>
    <row r="661" spans="2:20">
      <c r="B661" s="664" t="s">
        <v>1655</v>
      </c>
      <c r="C661" s="664" t="s">
        <v>882</v>
      </c>
      <c r="D661" s="665">
        <v>48</v>
      </c>
      <c r="E661" s="665">
        <v>53</v>
      </c>
      <c r="F661" s="665">
        <v>0</v>
      </c>
      <c r="G661" s="665">
        <v>0</v>
      </c>
      <c r="H661" s="664" t="s">
        <v>1124</v>
      </c>
      <c r="I661" s="664" t="s">
        <v>1114</v>
      </c>
      <c r="J661" s="664" t="s">
        <v>313</v>
      </c>
      <c r="K661" s="664" t="s">
        <v>1145</v>
      </c>
      <c r="L661" s="671" t="s">
        <v>66</v>
      </c>
      <c r="M661" s="672">
        <v>44821</v>
      </c>
      <c r="N661" s="671"/>
      <c r="O661" s="665">
        <v>1</v>
      </c>
      <c r="P661" s="664" t="s">
        <v>90</v>
      </c>
      <c r="Q661" s="664" t="s">
        <v>1108</v>
      </c>
      <c r="R661" s="664" t="s">
        <v>1109</v>
      </c>
      <c r="S661" s="671" t="s">
        <v>65</v>
      </c>
      <c r="T661" s="671"/>
    </row>
    <row r="662" spans="2:20">
      <c r="B662" s="664" t="s">
        <v>1655</v>
      </c>
      <c r="C662" s="664" t="s">
        <v>668</v>
      </c>
      <c r="D662" s="665">
        <v>64</v>
      </c>
      <c r="E662" s="665">
        <v>69</v>
      </c>
      <c r="F662" s="665">
        <v>0</v>
      </c>
      <c r="G662" s="665">
        <v>0</v>
      </c>
      <c r="H662" s="664" t="s">
        <v>1207</v>
      </c>
      <c r="I662" s="664" t="s">
        <v>43</v>
      </c>
      <c r="J662" s="664" t="s">
        <v>1175</v>
      </c>
      <c r="K662" s="664" t="s">
        <v>1145</v>
      </c>
      <c r="L662" s="671" t="s">
        <v>66</v>
      </c>
      <c r="M662" s="672">
        <v>44821</v>
      </c>
      <c r="N662" s="671"/>
      <c r="O662" s="665">
        <v>1</v>
      </c>
      <c r="P662" s="664" t="s">
        <v>90</v>
      </c>
      <c r="Q662" s="664" t="s">
        <v>1108</v>
      </c>
      <c r="R662" s="664" t="s">
        <v>1109</v>
      </c>
      <c r="S662" s="671" t="s">
        <v>65</v>
      </c>
      <c r="T662" s="671"/>
    </row>
    <row r="663" spans="2:20">
      <c r="B663" s="664" t="s">
        <v>193</v>
      </c>
      <c r="C663" s="664" t="s">
        <v>184</v>
      </c>
      <c r="D663" s="665">
        <v>155</v>
      </c>
      <c r="E663" s="665">
        <v>175</v>
      </c>
      <c r="F663" s="665">
        <v>0</v>
      </c>
      <c r="G663" s="665">
        <v>0</v>
      </c>
      <c r="H663" s="664" t="s">
        <v>1124</v>
      </c>
      <c r="I663" s="664" t="s">
        <v>1114</v>
      </c>
      <c r="J663" s="664" t="s">
        <v>167</v>
      </c>
      <c r="K663" s="664" t="s">
        <v>1125</v>
      </c>
      <c r="L663" s="671" t="s">
        <v>66</v>
      </c>
      <c r="M663" s="672">
        <v>44793</v>
      </c>
      <c r="N663" s="671"/>
      <c r="O663" s="665">
        <v>1</v>
      </c>
      <c r="P663" s="664" t="s">
        <v>90</v>
      </c>
      <c r="Q663" s="664" t="s">
        <v>1130</v>
      </c>
      <c r="R663" s="671"/>
      <c r="S663" s="671" t="s">
        <v>65</v>
      </c>
      <c r="T663" s="671"/>
    </row>
    <row r="664" spans="2:20">
      <c r="B664" s="664" t="s">
        <v>143</v>
      </c>
      <c r="C664" s="664" t="s">
        <v>105</v>
      </c>
      <c r="D664" s="665">
        <v>110</v>
      </c>
      <c r="E664" s="665">
        <v>115</v>
      </c>
      <c r="F664" s="665">
        <v>0</v>
      </c>
      <c r="G664" s="665">
        <v>0</v>
      </c>
      <c r="H664" s="664" t="s">
        <v>1463</v>
      </c>
      <c r="I664" s="664" t="s">
        <v>1464</v>
      </c>
      <c r="J664" s="664" t="s">
        <v>1465</v>
      </c>
      <c r="K664" s="664" t="s">
        <v>1207</v>
      </c>
      <c r="L664" s="671" t="s">
        <v>66</v>
      </c>
      <c r="M664" s="672">
        <v>44533</v>
      </c>
      <c r="N664" s="671"/>
      <c r="O664" s="665">
        <v>1</v>
      </c>
      <c r="P664" s="664" t="s">
        <v>90</v>
      </c>
      <c r="Q664" s="664" t="s">
        <v>1108</v>
      </c>
      <c r="R664" s="664" t="s">
        <v>1109</v>
      </c>
      <c r="S664" s="671" t="s">
        <v>65</v>
      </c>
      <c r="T664" s="664" t="s">
        <v>1466</v>
      </c>
    </row>
    <row r="665" spans="2:20">
      <c r="B665" s="664" t="s">
        <v>1656</v>
      </c>
      <c r="C665" s="664" t="s">
        <v>640</v>
      </c>
      <c r="D665" s="665">
        <v>6</v>
      </c>
      <c r="E665" s="665">
        <v>16</v>
      </c>
      <c r="F665" s="665">
        <v>0</v>
      </c>
      <c r="G665" s="665">
        <v>0</v>
      </c>
      <c r="H665" s="664" t="s">
        <v>1756</v>
      </c>
      <c r="I665" s="664" t="s">
        <v>1118</v>
      </c>
      <c r="J665" s="664" t="s">
        <v>3096</v>
      </c>
      <c r="K665" s="664" t="s">
        <v>1173</v>
      </c>
      <c r="L665" s="671" t="s">
        <v>66</v>
      </c>
      <c r="M665" s="672">
        <v>44821</v>
      </c>
      <c r="N665" s="671"/>
      <c r="O665" s="665">
        <v>1</v>
      </c>
      <c r="P665" s="664" t="s">
        <v>90</v>
      </c>
      <c r="Q665" s="664" t="s">
        <v>1108</v>
      </c>
      <c r="R665" s="664" t="s">
        <v>1109</v>
      </c>
      <c r="S665" s="671" t="s">
        <v>65</v>
      </c>
      <c r="T665" s="671"/>
    </row>
    <row r="666" spans="2:20">
      <c r="B666" s="664" t="s">
        <v>1657</v>
      </c>
      <c r="C666" s="664" t="s">
        <v>567</v>
      </c>
      <c r="D666" s="665">
        <v>62</v>
      </c>
      <c r="E666" s="665">
        <v>72</v>
      </c>
      <c r="F666" s="665">
        <v>0</v>
      </c>
      <c r="G666" s="665">
        <v>0</v>
      </c>
      <c r="H666" s="664" t="s">
        <v>1128</v>
      </c>
      <c r="I666" s="664" t="s">
        <v>52</v>
      </c>
      <c r="J666" s="664" t="s">
        <v>575</v>
      </c>
      <c r="K666" s="664" t="s">
        <v>1339</v>
      </c>
      <c r="L666" s="671" t="s">
        <v>66</v>
      </c>
      <c r="M666" s="672">
        <v>44774</v>
      </c>
      <c r="N666" s="671"/>
      <c r="O666" s="665">
        <v>1</v>
      </c>
      <c r="P666" s="664" t="s">
        <v>568</v>
      </c>
      <c r="Q666" s="664" t="s">
        <v>1130</v>
      </c>
      <c r="R666" s="671"/>
      <c r="S666" s="671" t="s">
        <v>65</v>
      </c>
      <c r="T666" s="664" t="s">
        <v>9</v>
      </c>
    </row>
    <row r="667" spans="2:20">
      <c r="B667" s="664" t="s">
        <v>1657</v>
      </c>
      <c r="C667" s="664" t="s">
        <v>567</v>
      </c>
      <c r="D667" s="665">
        <v>67</v>
      </c>
      <c r="E667" s="665">
        <v>77</v>
      </c>
      <c r="F667" s="665">
        <v>0</v>
      </c>
      <c r="G667" s="665">
        <v>0</v>
      </c>
      <c r="H667" s="664" t="s">
        <v>1128</v>
      </c>
      <c r="I667" s="664" t="s">
        <v>52</v>
      </c>
      <c r="J667" s="664" t="s">
        <v>575</v>
      </c>
      <c r="K667" s="664" t="s">
        <v>1339</v>
      </c>
      <c r="L667" s="671" t="s">
        <v>66</v>
      </c>
      <c r="M667" s="672">
        <v>44774</v>
      </c>
      <c r="N667" s="671"/>
      <c r="O667" s="665">
        <v>1</v>
      </c>
      <c r="P667" s="664" t="s">
        <v>370</v>
      </c>
      <c r="Q667" s="664" t="s">
        <v>1130</v>
      </c>
      <c r="R667" s="671"/>
      <c r="S667" s="671" t="s">
        <v>65</v>
      </c>
      <c r="T667" s="664" t="s">
        <v>9</v>
      </c>
    </row>
    <row r="668" spans="2:20">
      <c r="B668" s="664" t="s">
        <v>1658</v>
      </c>
      <c r="C668" s="664" t="s">
        <v>613</v>
      </c>
      <c r="D668" s="665">
        <v>-36</v>
      </c>
      <c r="E668" s="665">
        <v>-31</v>
      </c>
      <c r="F668" s="665">
        <v>0</v>
      </c>
      <c r="G668" s="665">
        <v>0</v>
      </c>
      <c r="H668" s="664" t="s">
        <v>1127</v>
      </c>
      <c r="I668" s="664" t="s">
        <v>1128</v>
      </c>
      <c r="J668" s="664" t="s">
        <v>615</v>
      </c>
      <c r="K668" s="664" t="s">
        <v>1659</v>
      </c>
      <c r="L668" s="671" t="s">
        <v>66</v>
      </c>
      <c r="M668" s="672">
        <v>44821</v>
      </c>
      <c r="N668" s="671"/>
      <c r="O668" s="665">
        <v>1</v>
      </c>
      <c r="P668" s="664" t="s">
        <v>90</v>
      </c>
      <c r="Q668" s="664" t="s">
        <v>1108</v>
      </c>
      <c r="R668" s="664" t="s">
        <v>1109</v>
      </c>
      <c r="S668" s="671" t="s">
        <v>65</v>
      </c>
      <c r="T668" s="664" t="s">
        <v>1113</v>
      </c>
    </row>
    <row r="669" spans="2:20">
      <c r="B669" s="664" t="s">
        <v>1660</v>
      </c>
      <c r="C669" s="664" t="s">
        <v>733</v>
      </c>
      <c r="D669" s="665">
        <v>57</v>
      </c>
      <c r="E669" s="665">
        <v>67</v>
      </c>
      <c r="F669" s="665">
        <v>90</v>
      </c>
      <c r="G669" s="665">
        <v>0</v>
      </c>
      <c r="H669" s="664" t="s">
        <v>1104</v>
      </c>
      <c r="I669" s="664" t="s">
        <v>1105</v>
      </c>
      <c r="J669" s="664" t="s">
        <v>1106</v>
      </c>
      <c r="K669" s="664" t="s">
        <v>1173</v>
      </c>
      <c r="L669" s="671" t="s">
        <v>66</v>
      </c>
      <c r="M669" s="672">
        <v>44821</v>
      </c>
      <c r="N669" s="671"/>
      <c r="O669" s="665">
        <v>1</v>
      </c>
      <c r="P669" s="664" t="s">
        <v>90</v>
      </c>
      <c r="Q669" s="664" t="s">
        <v>1108</v>
      </c>
      <c r="R669" s="664" t="s">
        <v>1109</v>
      </c>
      <c r="S669" s="671" t="s">
        <v>65</v>
      </c>
      <c r="T669" s="671"/>
    </row>
    <row r="670" spans="2:20">
      <c r="B670" s="664" t="s">
        <v>1661</v>
      </c>
      <c r="C670" s="664" t="s">
        <v>232</v>
      </c>
      <c r="D670" s="665">
        <v>295</v>
      </c>
      <c r="E670" s="665">
        <v>300</v>
      </c>
      <c r="F670" s="665">
        <v>0</v>
      </c>
      <c r="G670" s="665">
        <v>0</v>
      </c>
      <c r="H670" s="664" t="s">
        <v>1124</v>
      </c>
      <c r="I670" s="664" t="s">
        <v>1114</v>
      </c>
      <c r="J670" s="664" t="s">
        <v>167</v>
      </c>
      <c r="K670" s="664" t="s">
        <v>1155</v>
      </c>
      <c r="L670" s="671" t="s">
        <v>66</v>
      </c>
      <c r="M670" s="672">
        <v>44809</v>
      </c>
      <c r="N670" s="671"/>
      <c r="O670" s="665">
        <v>1</v>
      </c>
      <c r="P670" s="664" t="s">
        <v>90</v>
      </c>
      <c r="Q670" s="664" t="s">
        <v>1130</v>
      </c>
      <c r="R670" s="671"/>
      <c r="S670" s="671" t="s">
        <v>65</v>
      </c>
      <c r="T670" s="664" t="s">
        <v>1662</v>
      </c>
    </row>
    <row r="671" spans="2:20">
      <c r="B671" s="664" t="s">
        <v>1663</v>
      </c>
      <c r="C671" s="664" t="s">
        <v>613</v>
      </c>
      <c r="D671" s="665">
        <v>57</v>
      </c>
      <c r="E671" s="665">
        <v>62</v>
      </c>
      <c r="F671" s="665">
        <v>0</v>
      </c>
      <c r="G671" s="665">
        <v>0</v>
      </c>
      <c r="H671" s="664" t="s">
        <v>1127</v>
      </c>
      <c r="I671" s="664" t="s">
        <v>1128</v>
      </c>
      <c r="J671" s="664" t="s">
        <v>615</v>
      </c>
      <c r="K671" s="664" t="s">
        <v>1107</v>
      </c>
      <c r="L671" s="671" t="s">
        <v>66</v>
      </c>
      <c r="M671" s="672">
        <v>44821</v>
      </c>
      <c r="N671" s="671"/>
      <c r="O671" s="665">
        <v>1</v>
      </c>
      <c r="P671" s="664" t="s">
        <v>90</v>
      </c>
      <c r="Q671" s="664" t="s">
        <v>1108</v>
      </c>
      <c r="R671" s="664" t="s">
        <v>1109</v>
      </c>
      <c r="S671" s="671" t="s">
        <v>65</v>
      </c>
      <c r="T671" s="671"/>
    </row>
    <row r="672" spans="2:20">
      <c r="B672" s="664" t="s">
        <v>1664</v>
      </c>
      <c r="C672" s="664" t="s">
        <v>733</v>
      </c>
      <c r="D672" s="665">
        <v>57</v>
      </c>
      <c r="E672" s="665">
        <v>67</v>
      </c>
      <c r="F672" s="665">
        <v>90</v>
      </c>
      <c r="G672" s="665">
        <v>0</v>
      </c>
      <c r="H672" s="664" t="s">
        <v>1104</v>
      </c>
      <c r="I672" s="664" t="s">
        <v>1105</v>
      </c>
      <c r="J672" s="664" t="s">
        <v>1106</v>
      </c>
      <c r="K672" s="664" t="s">
        <v>1173</v>
      </c>
      <c r="L672" s="671" t="s">
        <v>66</v>
      </c>
      <c r="M672" s="672">
        <v>44821</v>
      </c>
      <c r="N672" s="671"/>
      <c r="O672" s="665">
        <v>1</v>
      </c>
      <c r="P672" s="664" t="s">
        <v>90</v>
      </c>
      <c r="Q672" s="664" t="s">
        <v>1108</v>
      </c>
      <c r="R672" s="664" t="s">
        <v>1109</v>
      </c>
      <c r="S672" s="671" t="s">
        <v>65</v>
      </c>
      <c r="T672" s="671"/>
    </row>
    <row r="673" spans="2:20">
      <c r="B673" s="664" t="s">
        <v>1666</v>
      </c>
      <c r="C673" s="664" t="s">
        <v>610</v>
      </c>
      <c r="D673" s="665">
        <v>20</v>
      </c>
      <c r="E673" s="665">
        <v>25</v>
      </c>
      <c r="F673" s="665">
        <v>0</v>
      </c>
      <c r="G673" s="665">
        <v>0</v>
      </c>
      <c r="H673" s="664" t="s">
        <v>1124</v>
      </c>
      <c r="I673" s="664" t="s">
        <v>1114</v>
      </c>
      <c r="J673" s="664" t="s">
        <v>617</v>
      </c>
      <c r="K673" s="664" t="s">
        <v>1185</v>
      </c>
      <c r="L673" s="671" t="s">
        <v>66</v>
      </c>
      <c r="M673" s="672">
        <v>44821</v>
      </c>
      <c r="N673" s="671"/>
      <c r="O673" s="665">
        <v>1</v>
      </c>
      <c r="P673" s="664" t="s">
        <v>90</v>
      </c>
      <c r="Q673" s="664" t="s">
        <v>1108</v>
      </c>
      <c r="R673" s="664" t="s">
        <v>1109</v>
      </c>
      <c r="S673" s="671" t="s">
        <v>65</v>
      </c>
      <c r="T673" s="671"/>
    </row>
    <row r="674" spans="2:20">
      <c r="B674" s="664" t="s">
        <v>545</v>
      </c>
      <c r="C674" s="664" t="s">
        <v>539</v>
      </c>
      <c r="D674" s="665">
        <v>155</v>
      </c>
      <c r="E674" s="665">
        <v>175</v>
      </c>
      <c r="F674" s="665">
        <v>0</v>
      </c>
      <c r="G674" s="665">
        <v>0</v>
      </c>
      <c r="H674" s="664" t="s">
        <v>1114</v>
      </c>
      <c r="I674" s="664" t="s">
        <v>52</v>
      </c>
      <c r="J674" s="664" t="s">
        <v>1355</v>
      </c>
      <c r="K674" s="664" t="s">
        <v>1173</v>
      </c>
      <c r="L674" s="671" t="s">
        <v>66</v>
      </c>
      <c r="M674" s="672">
        <v>44816</v>
      </c>
      <c r="N674" s="671"/>
      <c r="O674" s="665">
        <v>1</v>
      </c>
      <c r="P674" s="664" t="s">
        <v>90</v>
      </c>
      <c r="Q674" s="664" t="s">
        <v>1130</v>
      </c>
      <c r="R674" s="671"/>
      <c r="S674" s="671" t="s">
        <v>65</v>
      </c>
      <c r="T674" s="664" t="s">
        <v>1667</v>
      </c>
    </row>
    <row r="675" spans="2:20">
      <c r="B675" s="664" t="s">
        <v>906</v>
      </c>
      <c r="C675" s="664" t="s">
        <v>904</v>
      </c>
      <c r="D675" s="665">
        <v>110</v>
      </c>
      <c r="E675" s="665">
        <v>115</v>
      </c>
      <c r="F675" s="665">
        <v>0</v>
      </c>
      <c r="G675" s="665">
        <v>0</v>
      </c>
      <c r="H675" s="664" t="s">
        <v>1127</v>
      </c>
      <c r="I675" s="664" t="s">
        <v>1128</v>
      </c>
      <c r="J675" s="664" t="s">
        <v>3083</v>
      </c>
      <c r="K675" s="664" t="s">
        <v>911</v>
      </c>
      <c r="L675" s="671" t="s">
        <v>66</v>
      </c>
      <c r="M675" s="672">
        <v>44821</v>
      </c>
      <c r="N675" s="671"/>
      <c r="O675" s="665">
        <v>1</v>
      </c>
      <c r="P675" s="664" t="s">
        <v>90</v>
      </c>
      <c r="Q675" s="664" t="s">
        <v>1108</v>
      </c>
      <c r="R675" s="664" t="s">
        <v>1109</v>
      </c>
      <c r="S675" s="671" t="s">
        <v>65</v>
      </c>
      <c r="T675" s="664" t="s">
        <v>1497</v>
      </c>
    </row>
    <row r="676" spans="2:20">
      <c r="B676" s="664" t="s">
        <v>624</v>
      </c>
      <c r="C676" s="664" t="s">
        <v>624</v>
      </c>
      <c r="D676" s="665">
        <v>200</v>
      </c>
      <c r="E676" s="665">
        <v>205</v>
      </c>
      <c r="F676" s="665">
        <v>0</v>
      </c>
      <c r="G676" s="665">
        <v>0</v>
      </c>
      <c r="H676" s="664" t="s">
        <v>1207</v>
      </c>
      <c r="I676" s="664" t="s">
        <v>43</v>
      </c>
      <c r="J676" s="664" t="s">
        <v>313</v>
      </c>
      <c r="K676" s="664" t="s">
        <v>1215</v>
      </c>
      <c r="L676" s="671" t="s">
        <v>66</v>
      </c>
      <c r="M676" s="672">
        <v>44821</v>
      </c>
      <c r="N676" s="671"/>
      <c r="O676" s="665">
        <v>1</v>
      </c>
      <c r="P676" s="664" t="s">
        <v>263</v>
      </c>
      <c r="Q676" s="664" t="s">
        <v>1108</v>
      </c>
      <c r="R676" s="664" t="s">
        <v>1136</v>
      </c>
      <c r="S676" s="671" t="s">
        <v>65</v>
      </c>
      <c r="T676" s="671"/>
    </row>
    <row r="677" spans="2:20">
      <c r="B677" s="664" t="s">
        <v>624</v>
      </c>
      <c r="C677" s="664" t="s">
        <v>624</v>
      </c>
      <c r="D677" s="665">
        <v>190</v>
      </c>
      <c r="E677" s="665">
        <v>195</v>
      </c>
      <c r="F677" s="665">
        <v>0</v>
      </c>
      <c r="G677" s="665">
        <v>0</v>
      </c>
      <c r="H677" s="664" t="s">
        <v>1207</v>
      </c>
      <c r="I677" s="664" t="s">
        <v>43</v>
      </c>
      <c r="J677" s="664" t="s">
        <v>313</v>
      </c>
      <c r="K677" s="664" t="s">
        <v>1215</v>
      </c>
      <c r="L677" s="671" t="s">
        <v>66</v>
      </c>
      <c r="M677" s="672">
        <v>44821</v>
      </c>
      <c r="N677" s="671"/>
      <c r="O677" s="665">
        <v>1</v>
      </c>
      <c r="P677" s="664" t="s">
        <v>1121</v>
      </c>
      <c r="Q677" s="664" t="s">
        <v>1108</v>
      </c>
      <c r="R677" s="664" t="s">
        <v>1136</v>
      </c>
      <c r="S677" s="671" t="s">
        <v>65</v>
      </c>
      <c r="T677" s="671"/>
    </row>
    <row r="678" spans="2:20">
      <c r="B678" s="664" t="s">
        <v>1031</v>
      </c>
      <c r="C678" s="664" t="s">
        <v>1021</v>
      </c>
      <c r="D678" s="665">
        <v>287</v>
      </c>
      <c r="E678" s="665">
        <v>297</v>
      </c>
      <c r="F678" s="665">
        <v>40</v>
      </c>
      <c r="G678" s="665">
        <v>0</v>
      </c>
      <c r="H678" s="664" t="s">
        <v>1134</v>
      </c>
      <c r="I678" s="664" t="s">
        <v>1118</v>
      </c>
      <c r="J678" s="664" t="s">
        <v>1119</v>
      </c>
      <c r="K678" s="664" t="s">
        <v>1467</v>
      </c>
      <c r="L678" s="671" t="s">
        <v>66</v>
      </c>
      <c r="M678" s="672">
        <v>44786</v>
      </c>
      <c r="N678" s="671"/>
      <c r="O678" s="665">
        <v>1</v>
      </c>
      <c r="P678" s="664" t="s">
        <v>90</v>
      </c>
      <c r="Q678" s="664" t="s">
        <v>1108</v>
      </c>
      <c r="R678" s="664" t="s">
        <v>1136</v>
      </c>
      <c r="S678" s="671" t="s">
        <v>65</v>
      </c>
      <c r="T678" s="664" t="s">
        <v>1137</v>
      </c>
    </row>
    <row r="679" spans="2:20">
      <c r="B679" s="664" t="s">
        <v>1031</v>
      </c>
      <c r="C679" s="664" t="s">
        <v>1073</v>
      </c>
      <c r="D679" s="665">
        <v>251</v>
      </c>
      <c r="E679" s="665">
        <v>261</v>
      </c>
      <c r="F679" s="665">
        <v>40</v>
      </c>
      <c r="G679" s="665">
        <v>0</v>
      </c>
      <c r="H679" s="664" t="s">
        <v>52</v>
      </c>
      <c r="I679" s="664" t="s">
        <v>1124</v>
      </c>
      <c r="J679" s="664" t="s">
        <v>510</v>
      </c>
      <c r="K679" s="664" t="s">
        <v>1161</v>
      </c>
      <c r="L679" s="671" t="s">
        <v>66</v>
      </c>
      <c r="M679" s="672">
        <v>44754</v>
      </c>
      <c r="N679" s="671"/>
      <c r="O679" s="665">
        <v>1</v>
      </c>
      <c r="P679" s="664" t="s">
        <v>90</v>
      </c>
      <c r="Q679" s="664" t="s">
        <v>1108</v>
      </c>
      <c r="R679" s="664" t="s">
        <v>1136</v>
      </c>
      <c r="S679" s="671" t="s">
        <v>65</v>
      </c>
      <c r="T679" s="664" t="s">
        <v>1137</v>
      </c>
    </row>
    <row r="680" spans="2:20">
      <c r="B680" s="664" t="s">
        <v>1031</v>
      </c>
      <c r="C680" s="664" t="s">
        <v>1002</v>
      </c>
      <c r="D680" s="665">
        <v>207</v>
      </c>
      <c r="E680" s="665">
        <v>227</v>
      </c>
      <c r="F680" s="665">
        <v>40</v>
      </c>
      <c r="G680" s="665">
        <v>0</v>
      </c>
      <c r="H680" s="664" t="s">
        <v>1127</v>
      </c>
      <c r="I680" s="664" t="s">
        <v>1128</v>
      </c>
      <c r="J680" s="664" t="s">
        <v>1007</v>
      </c>
      <c r="K680" s="664" t="s">
        <v>1173</v>
      </c>
      <c r="L680" s="671" t="s">
        <v>66</v>
      </c>
      <c r="M680" s="672">
        <v>44818</v>
      </c>
      <c r="N680" s="671"/>
      <c r="O680" s="665">
        <v>1</v>
      </c>
      <c r="P680" s="664" t="s">
        <v>90</v>
      </c>
      <c r="Q680" s="664" t="s">
        <v>1108</v>
      </c>
      <c r="R680" s="664" t="s">
        <v>1136</v>
      </c>
      <c r="S680" s="671" t="s">
        <v>65</v>
      </c>
      <c r="T680" s="664" t="s">
        <v>1137</v>
      </c>
    </row>
    <row r="681" spans="2:20">
      <c r="B681" s="664" t="s">
        <v>336</v>
      </c>
      <c r="C681" s="664" t="s">
        <v>331</v>
      </c>
      <c r="D681" s="665">
        <v>412</v>
      </c>
      <c r="E681" s="665">
        <v>442</v>
      </c>
      <c r="F681" s="665">
        <v>0</v>
      </c>
      <c r="G681" s="665">
        <v>0</v>
      </c>
      <c r="H681" s="664" t="s">
        <v>1114</v>
      </c>
      <c r="I681" s="664" t="s">
        <v>52</v>
      </c>
      <c r="J681" s="664" t="s">
        <v>1192</v>
      </c>
      <c r="K681" s="664" t="s">
        <v>1129</v>
      </c>
      <c r="L681" s="671" t="s">
        <v>66</v>
      </c>
      <c r="M681" s="672">
        <v>44819</v>
      </c>
      <c r="N681" s="671"/>
      <c r="O681" s="665">
        <v>2</v>
      </c>
      <c r="P681" s="664" t="s">
        <v>90</v>
      </c>
      <c r="Q681" s="664" t="s">
        <v>1108</v>
      </c>
      <c r="R681" s="664" t="s">
        <v>1109</v>
      </c>
      <c r="S681" s="671" t="s">
        <v>65</v>
      </c>
      <c r="T681" s="664" t="s">
        <v>1266</v>
      </c>
    </row>
    <row r="682" spans="2:20">
      <c r="B682" s="664" t="s">
        <v>832</v>
      </c>
      <c r="C682" s="664" t="s">
        <v>830</v>
      </c>
      <c r="D682" s="665">
        <v>41</v>
      </c>
      <c r="E682" s="665">
        <v>46</v>
      </c>
      <c r="F682" s="665">
        <v>0</v>
      </c>
      <c r="G682" s="665">
        <v>0</v>
      </c>
      <c r="H682" s="664" t="s">
        <v>1117</v>
      </c>
      <c r="I682" s="664" t="s">
        <v>1118</v>
      </c>
      <c r="J682" s="664" t="s">
        <v>1119</v>
      </c>
      <c r="K682" s="664" t="s">
        <v>1125</v>
      </c>
      <c r="L682" s="671" t="s">
        <v>66</v>
      </c>
      <c r="M682" s="672">
        <v>44821</v>
      </c>
      <c r="N682" s="671"/>
      <c r="O682" s="665">
        <v>1</v>
      </c>
      <c r="P682" s="664" t="s">
        <v>263</v>
      </c>
      <c r="Q682" s="664" t="s">
        <v>1108</v>
      </c>
      <c r="R682" s="664" t="s">
        <v>1109</v>
      </c>
      <c r="S682" s="671" t="s">
        <v>65</v>
      </c>
      <c r="T682" s="664" t="s">
        <v>1668</v>
      </c>
    </row>
    <row r="683" spans="2:20">
      <c r="B683" s="664" t="s">
        <v>832</v>
      </c>
      <c r="C683" s="664" t="s">
        <v>830</v>
      </c>
      <c r="D683" s="665">
        <v>36</v>
      </c>
      <c r="E683" s="665">
        <v>41</v>
      </c>
      <c r="F683" s="665">
        <v>0</v>
      </c>
      <c r="G683" s="665">
        <v>0</v>
      </c>
      <c r="H683" s="664" t="s">
        <v>1117</v>
      </c>
      <c r="I683" s="664" t="s">
        <v>1118</v>
      </c>
      <c r="J683" s="664" t="s">
        <v>1119</v>
      </c>
      <c r="K683" s="664" t="s">
        <v>1125</v>
      </c>
      <c r="L683" s="671" t="s">
        <v>66</v>
      </c>
      <c r="M683" s="672">
        <v>44821</v>
      </c>
      <c r="N683" s="671"/>
      <c r="O683" s="665">
        <v>1</v>
      </c>
      <c r="P683" s="664" t="s">
        <v>1121</v>
      </c>
      <c r="Q683" s="664" t="s">
        <v>1108</v>
      </c>
      <c r="R683" s="664" t="s">
        <v>1109</v>
      </c>
      <c r="S683" s="671" t="s">
        <v>65</v>
      </c>
      <c r="T683" s="664" t="s">
        <v>1669</v>
      </c>
    </row>
    <row r="684" spans="2:20">
      <c r="B684" s="664" t="s">
        <v>832</v>
      </c>
      <c r="C684" s="664" t="s">
        <v>831</v>
      </c>
      <c r="D684" s="665">
        <v>36</v>
      </c>
      <c r="E684" s="665">
        <v>41</v>
      </c>
      <c r="F684" s="665">
        <v>0</v>
      </c>
      <c r="G684" s="665">
        <v>0</v>
      </c>
      <c r="H684" s="664" t="s">
        <v>1124</v>
      </c>
      <c r="I684" s="664" t="s">
        <v>1114</v>
      </c>
      <c r="J684" s="664" t="s">
        <v>313</v>
      </c>
      <c r="K684" s="664" t="s">
        <v>1125</v>
      </c>
      <c r="L684" s="671" t="s">
        <v>66</v>
      </c>
      <c r="M684" s="672">
        <v>44821</v>
      </c>
      <c r="N684" s="671"/>
      <c r="O684" s="665">
        <v>1</v>
      </c>
      <c r="P684" s="664" t="s">
        <v>1121</v>
      </c>
      <c r="Q684" s="664" t="s">
        <v>1108</v>
      </c>
      <c r="R684" s="664" t="s">
        <v>1109</v>
      </c>
      <c r="S684" s="671" t="s">
        <v>65</v>
      </c>
      <c r="T684" s="664" t="s">
        <v>1669</v>
      </c>
    </row>
    <row r="685" spans="2:20">
      <c r="B685" s="664" t="s">
        <v>832</v>
      </c>
      <c r="C685" s="664" t="s">
        <v>831</v>
      </c>
      <c r="D685" s="665">
        <v>41</v>
      </c>
      <c r="E685" s="665">
        <v>46</v>
      </c>
      <c r="F685" s="665">
        <v>0</v>
      </c>
      <c r="G685" s="665">
        <v>0</v>
      </c>
      <c r="H685" s="664" t="s">
        <v>1124</v>
      </c>
      <c r="I685" s="664" t="s">
        <v>1114</v>
      </c>
      <c r="J685" s="664" t="s">
        <v>313</v>
      </c>
      <c r="K685" s="664" t="s">
        <v>1125</v>
      </c>
      <c r="L685" s="671" t="s">
        <v>66</v>
      </c>
      <c r="M685" s="672">
        <v>44821</v>
      </c>
      <c r="N685" s="671"/>
      <c r="O685" s="665">
        <v>1</v>
      </c>
      <c r="P685" s="664" t="s">
        <v>263</v>
      </c>
      <c r="Q685" s="664" t="s">
        <v>1108</v>
      </c>
      <c r="R685" s="664" t="s">
        <v>1109</v>
      </c>
      <c r="S685" s="671" t="s">
        <v>65</v>
      </c>
      <c r="T685" s="664" t="s">
        <v>1668</v>
      </c>
    </row>
    <row r="686" spans="2:20">
      <c r="B686" s="664" t="s">
        <v>452</v>
      </c>
      <c r="C686" s="664" t="s">
        <v>452</v>
      </c>
      <c r="D686" s="665">
        <v>-35</v>
      </c>
      <c r="E686" s="665">
        <v>-30</v>
      </c>
      <c r="F686" s="665">
        <v>0</v>
      </c>
      <c r="G686" s="665">
        <v>0</v>
      </c>
      <c r="H686" s="664" t="s">
        <v>1536</v>
      </c>
      <c r="I686" s="664" t="s">
        <v>1118</v>
      </c>
      <c r="J686" s="664" t="s">
        <v>1670</v>
      </c>
      <c r="K686" s="664" t="s">
        <v>1671</v>
      </c>
      <c r="L686" s="671" t="s">
        <v>66</v>
      </c>
      <c r="M686" s="672">
        <v>44767</v>
      </c>
      <c r="N686" s="671"/>
      <c r="O686" s="665">
        <v>1</v>
      </c>
      <c r="P686" s="664" t="s">
        <v>90</v>
      </c>
      <c r="Q686" s="664" t="s">
        <v>1108</v>
      </c>
      <c r="R686" s="664" t="s">
        <v>1109</v>
      </c>
      <c r="S686" s="671" t="s">
        <v>65</v>
      </c>
      <c r="T686" s="664" t="s">
        <v>1672</v>
      </c>
    </row>
    <row r="687" spans="2:20">
      <c r="B687" s="664" t="s">
        <v>1673</v>
      </c>
      <c r="C687" s="664" t="s">
        <v>696</v>
      </c>
      <c r="D687" s="665">
        <v>35</v>
      </c>
      <c r="E687" s="665">
        <v>40</v>
      </c>
      <c r="F687" s="665">
        <v>0</v>
      </c>
      <c r="G687" s="665">
        <v>0</v>
      </c>
      <c r="H687" s="664" t="s">
        <v>1147</v>
      </c>
      <c r="I687" s="664" t="s">
        <v>1148</v>
      </c>
      <c r="J687" s="664" t="s">
        <v>704</v>
      </c>
      <c r="K687" s="664" t="s">
        <v>635</v>
      </c>
      <c r="L687" s="671" t="s">
        <v>106</v>
      </c>
      <c r="M687" s="672">
        <v>44821</v>
      </c>
      <c r="N687" s="671"/>
      <c r="O687" s="665">
        <v>1</v>
      </c>
      <c r="P687" s="664" t="s">
        <v>67</v>
      </c>
      <c r="Q687" s="664" t="s">
        <v>1108</v>
      </c>
      <c r="R687" s="664" t="s">
        <v>1109</v>
      </c>
      <c r="S687" s="671" t="s">
        <v>65</v>
      </c>
      <c r="T687" s="671"/>
    </row>
    <row r="688" spans="2:20">
      <c r="B688" s="664" t="s">
        <v>1673</v>
      </c>
      <c r="C688" s="664" t="s">
        <v>696</v>
      </c>
      <c r="D688" s="665">
        <v>75</v>
      </c>
      <c r="E688" s="665">
        <v>80</v>
      </c>
      <c r="F688" s="665">
        <v>0</v>
      </c>
      <c r="G688" s="665">
        <v>0</v>
      </c>
      <c r="H688" s="664" t="s">
        <v>1147</v>
      </c>
      <c r="I688" s="664" t="s">
        <v>1148</v>
      </c>
      <c r="J688" s="664" t="s">
        <v>704</v>
      </c>
      <c r="K688" s="664" t="s">
        <v>635</v>
      </c>
      <c r="L688" s="671" t="s">
        <v>122</v>
      </c>
      <c r="M688" s="672">
        <v>44821</v>
      </c>
      <c r="N688" s="671"/>
      <c r="O688" s="665">
        <v>1</v>
      </c>
      <c r="P688" s="664" t="s">
        <v>67</v>
      </c>
      <c r="Q688" s="664" t="s">
        <v>1108</v>
      </c>
      <c r="R688" s="664" t="s">
        <v>1109</v>
      </c>
      <c r="S688" s="671" t="s">
        <v>65</v>
      </c>
      <c r="T688" s="671"/>
    </row>
    <row r="689" spans="2:20">
      <c r="B689" s="664" t="s">
        <v>1673</v>
      </c>
      <c r="C689" s="664" t="s">
        <v>696</v>
      </c>
      <c r="D689" s="665">
        <v>10</v>
      </c>
      <c r="E689" s="665">
        <v>15</v>
      </c>
      <c r="F689" s="665">
        <v>0</v>
      </c>
      <c r="G689" s="665">
        <v>0</v>
      </c>
      <c r="H689" s="664" t="s">
        <v>1147</v>
      </c>
      <c r="I689" s="664" t="s">
        <v>1148</v>
      </c>
      <c r="J689" s="664" t="s">
        <v>704</v>
      </c>
      <c r="K689" s="664" t="s">
        <v>635</v>
      </c>
      <c r="L689" s="671" t="s">
        <v>106</v>
      </c>
      <c r="M689" s="672">
        <v>44821</v>
      </c>
      <c r="N689" s="671"/>
      <c r="O689" s="665">
        <v>1</v>
      </c>
      <c r="P689" s="664" t="s">
        <v>70</v>
      </c>
      <c r="Q689" s="664" t="s">
        <v>1108</v>
      </c>
      <c r="R689" s="664" t="s">
        <v>1109</v>
      </c>
      <c r="S689" s="671" t="s">
        <v>65</v>
      </c>
      <c r="T689" s="671"/>
    </row>
    <row r="690" spans="2:20">
      <c r="B690" s="664" t="s">
        <v>1673</v>
      </c>
      <c r="C690" s="664" t="s">
        <v>696</v>
      </c>
      <c r="D690" s="665">
        <v>50</v>
      </c>
      <c r="E690" s="665">
        <v>55</v>
      </c>
      <c r="F690" s="665">
        <v>0</v>
      </c>
      <c r="G690" s="665">
        <v>0</v>
      </c>
      <c r="H690" s="664" t="s">
        <v>1147</v>
      </c>
      <c r="I690" s="664" t="s">
        <v>1148</v>
      </c>
      <c r="J690" s="664" t="s">
        <v>704</v>
      </c>
      <c r="K690" s="664" t="s">
        <v>635</v>
      </c>
      <c r="L690" s="671" t="s">
        <v>122</v>
      </c>
      <c r="M690" s="672">
        <v>44821</v>
      </c>
      <c r="N690" s="671"/>
      <c r="O690" s="665">
        <v>1</v>
      </c>
      <c r="P690" s="664" t="s">
        <v>70</v>
      </c>
      <c r="Q690" s="664" t="s">
        <v>1108</v>
      </c>
      <c r="R690" s="664" t="s">
        <v>1109</v>
      </c>
      <c r="S690" s="671" t="s">
        <v>65</v>
      </c>
      <c r="T690" s="664" t="s">
        <v>1149</v>
      </c>
    </row>
    <row r="691" spans="2:20">
      <c r="B691" s="664" t="s">
        <v>1674</v>
      </c>
      <c r="C691" s="664" t="s">
        <v>733</v>
      </c>
      <c r="D691" s="665">
        <v>57</v>
      </c>
      <c r="E691" s="665">
        <v>67</v>
      </c>
      <c r="F691" s="665">
        <v>90</v>
      </c>
      <c r="G691" s="665">
        <v>0</v>
      </c>
      <c r="H691" s="664" t="s">
        <v>1104</v>
      </c>
      <c r="I691" s="664" t="s">
        <v>1105</v>
      </c>
      <c r="J691" s="664" t="s">
        <v>1106</v>
      </c>
      <c r="K691" s="664" t="s">
        <v>1107</v>
      </c>
      <c r="L691" s="671" t="s">
        <v>66</v>
      </c>
      <c r="M691" s="672">
        <v>44821</v>
      </c>
      <c r="N691" s="671"/>
      <c r="O691" s="665">
        <v>1</v>
      </c>
      <c r="P691" s="664" t="s">
        <v>90</v>
      </c>
      <c r="Q691" s="664" t="s">
        <v>1108</v>
      </c>
      <c r="R691" s="664" t="s">
        <v>1109</v>
      </c>
      <c r="S691" s="671" t="s">
        <v>65</v>
      </c>
      <c r="T691" s="664" t="s">
        <v>1288</v>
      </c>
    </row>
    <row r="692" spans="2:20">
      <c r="B692" s="664" t="s">
        <v>1675</v>
      </c>
      <c r="C692" s="664" t="s">
        <v>640</v>
      </c>
      <c r="D692" s="665">
        <v>-4</v>
      </c>
      <c r="E692" s="665">
        <v>6</v>
      </c>
      <c r="F692" s="665">
        <v>0</v>
      </c>
      <c r="G692" s="665">
        <v>0</v>
      </c>
      <c r="H692" s="664" t="s">
        <v>1756</v>
      </c>
      <c r="I692" s="664" t="s">
        <v>1118</v>
      </c>
      <c r="J692" s="664" t="s">
        <v>3096</v>
      </c>
      <c r="K692" s="664" t="s">
        <v>1173</v>
      </c>
      <c r="L692" s="671" t="s">
        <v>66</v>
      </c>
      <c r="M692" s="672">
        <v>44821</v>
      </c>
      <c r="N692" s="671"/>
      <c r="O692" s="665">
        <v>1</v>
      </c>
      <c r="P692" s="664" t="s">
        <v>90</v>
      </c>
      <c r="Q692" s="664" t="s">
        <v>1108</v>
      </c>
      <c r="R692" s="664" t="s">
        <v>1109</v>
      </c>
      <c r="S692" s="671" t="s">
        <v>65</v>
      </c>
      <c r="T692" s="671"/>
    </row>
    <row r="693" spans="2:20">
      <c r="B693" s="664" t="s">
        <v>1676</v>
      </c>
      <c r="C693" s="664" t="s">
        <v>918</v>
      </c>
      <c r="D693" s="665">
        <v>147</v>
      </c>
      <c r="E693" s="665">
        <v>152</v>
      </c>
      <c r="F693" s="665">
        <v>0</v>
      </c>
      <c r="G693" s="665">
        <v>0</v>
      </c>
      <c r="H693" s="664" t="s">
        <v>43</v>
      </c>
      <c r="I693" s="664" t="s">
        <v>52</v>
      </c>
      <c r="J693" s="664" t="s">
        <v>1420</v>
      </c>
      <c r="K693" s="664" t="s">
        <v>1112</v>
      </c>
      <c r="L693" s="671" t="s">
        <v>66</v>
      </c>
      <c r="M693" s="672">
        <v>44821</v>
      </c>
      <c r="N693" s="671"/>
      <c r="O693" s="665">
        <v>1</v>
      </c>
      <c r="P693" s="664" t="s">
        <v>90</v>
      </c>
      <c r="Q693" s="664" t="s">
        <v>1108</v>
      </c>
      <c r="R693" s="664" t="s">
        <v>1109</v>
      </c>
      <c r="S693" s="671" t="s">
        <v>65</v>
      </c>
      <c r="T693" s="671"/>
    </row>
    <row r="694" spans="2:20">
      <c r="B694" s="664" t="s">
        <v>990</v>
      </c>
      <c r="C694" s="664" t="s">
        <v>990</v>
      </c>
      <c r="D694" s="665">
        <v>23</v>
      </c>
      <c r="E694" s="665">
        <v>53</v>
      </c>
      <c r="F694" s="665">
        <v>20</v>
      </c>
      <c r="G694" s="665">
        <v>22</v>
      </c>
      <c r="H694" s="664" t="s">
        <v>1158</v>
      </c>
      <c r="I694" s="664" t="s">
        <v>1159</v>
      </c>
      <c r="J694" s="664" t="s">
        <v>1160</v>
      </c>
      <c r="K694" s="664" t="s">
        <v>1249</v>
      </c>
      <c r="L694" s="671" t="s">
        <v>66</v>
      </c>
      <c r="M694" s="672">
        <v>44818</v>
      </c>
      <c r="N694" s="671"/>
      <c r="O694" s="665">
        <v>1</v>
      </c>
      <c r="P694" s="664" t="s">
        <v>90</v>
      </c>
      <c r="Q694" s="664" t="s">
        <v>1108</v>
      </c>
      <c r="R694" s="664" t="s">
        <v>1136</v>
      </c>
      <c r="S694" s="671" t="s">
        <v>65</v>
      </c>
      <c r="T694" s="664" t="s">
        <v>1187</v>
      </c>
    </row>
    <row r="695" spans="2:20">
      <c r="B695" s="664" t="s">
        <v>1033</v>
      </c>
      <c r="C695" s="664" t="s">
        <v>1002</v>
      </c>
      <c r="D695" s="665">
        <v>147</v>
      </c>
      <c r="E695" s="665">
        <v>167</v>
      </c>
      <c r="F695" s="665">
        <v>40</v>
      </c>
      <c r="G695" s="665">
        <v>0</v>
      </c>
      <c r="H695" s="664" t="s">
        <v>1127</v>
      </c>
      <c r="I695" s="664" t="s">
        <v>1128</v>
      </c>
      <c r="J695" s="664" t="s">
        <v>1007</v>
      </c>
      <c r="K695" s="664" t="s">
        <v>1155</v>
      </c>
      <c r="L695" s="671" t="s">
        <v>66</v>
      </c>
      <c r="M695" s="672">
        <v>44818</v>
      </c>
      <c r="N695" s="671"/>
      <c r="O695" s="665">
        <v>1</v>
      </c>
      <c r="P695" s="664" t="s">
        <v>90</v>
      </c>
      <c r="Q695" s="664" t="s">
        <v>1108</v>
      </c>
      <c r="R695" s="664" t="s">
        <v>1136</v>
      </c>
      <c r="S695" s="671" t="s">
        <v>65</v>
      </c>
      <c r="T695" s="664" t="s">
        <v>1137</v>
      </c>
    </row>
    <row r="696" spans="2:20">
      <c r="B696" s="664" t="s">
        <v>1677</v>
      </c>
      <c r="C696" s="664" t="s">
        <v>204</v>
      </c>
      <c r="D696" s="665">
        <v>307</v>
      </c>
      <c r="E696" s="665">
        <v>317</v>
      </c>
      <c r="F696" s="665">
        <v>0</v>
      </c>
      <c r="G696" s="665">
        <v>0</v>
      </c>
      <c r="H696" s="664" t="s">
        <v>52</v>
      </c>
      <c r="I696" s="664" t="s">
        <v>1124</v>
      </c>
      <c r="J696" s="664" t="s">
        <v>1253</v>
      </c>
      <c r="K696" s="664" t="s">
        <v>1646</v>
      </c>
      <c r="L696" s="671" t="s">
        <v>66</v>
      </c>
      <c r="M696" s="672">
        <v>44795</v>
      </c>
      <c r="N696" s="671"/>
      <c r="O696" s="665">
        <v>1</v>
      </c>
      <c r="P696" s="664" t="s">
        <v>90</v>
      </c>
      <c r="Q696" s="664" t="s">
        <v>1130</v>
      </c>
      <c r="R696" s="671"/>
      <c r="S696" s="671" t="s">
        <v>65</v>
      </c>
      <c r="T696" s="671"/>
    </row>
    <row r="697" spans="2:20">
      <c r="B697" s="664" t="s">
        <v>1678</v>
      </c>
      <c r="C697" s="664" t="s">
        <v>756</v>
      </c>
      <c r="D697" s="665">
        <v>-19</v>
      </c>
      <c r="E697" s="665">
        <v>-14</v>
      </c>
      <c r="F697" s="665">
        <v>45</v>
      </c>
      <c r="G697" s="665">
        <v>0</v>
      </c>
      <c r="H697" s="664" t="s">
        <v>1128</v>
      </c>
      <c r="I697" s="664" t="s">
        <v>52</v>
      </c>
      <c r="J697" s="664" t="s">
        <v>1237</v>
      </c>
      <c r="K697" s="664" t="s">
        <v>1145</v>
      </c>
      <c r="L697" s="671" t="s">
        <v>66</v>
      </c>
      <c r="M697" s="672">
        <v>44821</v>
      </c>
      <c r="N697" s="671"/>
      <c r="O697" s="665">
        <v>1</v>
      </c>
      <c r="P697" s="664" t="s">
        <v>90</v>
      </c>
      <c r="Q697" s="664" t="s">
        <v>1108</v>
      </c>
      <c r="R697" s="664" t="s">
        <v>1109</v>
      </c>
      <c r="S697" s="671" t="s">
        <v>207</v>
      </c>
      <c r="T697" s="664" t="s">
        <v>1335</v>
      </c>
    </row>
    <row r="698" spans="2:20">
      <c r="B698" s="664" t="s">
        <v>1679</v>
      </c>
      <c r="C698" s="664" t="s">
        <v>1002</v>
      </c>
      <c r="D698" s="665">
        <v>224</v>
      </c>
      <c r="E698" s="665">
        <v>244</v>
      </c>
      <c r="F698" s="665">
        <v>0</v>
      </c>
      <c r="G698" s="665">
        <v>0</v>
      </c>
      <c r="H698" s="664" t="s">
        <v>1127</v>
      </c>
      <c r="I698" s="664" t="s">
        <v>1128</v>
      </c>
      <c r="J698" s="664" t="s">
        <v>1007</v>
      </c>
      <c r="K698" s="664" t="s">
        <v>1129</v>
      </c>
      <c r="L698" s="671" t="s">
        <v>66</v>
      </c>
      <c r="M698" s="672">
        <v>44818</v>
      </c>
      <c r="N698" s="671"/>
      <c r="O698" s="665">
        <v>1</v>
      </c>
      <c r="P698" s="664" t="s">
        <v>90</v>
      </c>
      <c r="Q698" s="664" t="s">
        <v>1130</v>
      </c>
      <c r="R698" s="671"/>
      <c r="S698" s="671" t="s">
        <v>65</v>
      </c>
      <c r="T698" s="664" t="s">
        <v>1680</v>
      </c>
    </row>
    <row r="699" spans="2:20">
      <c r="B699" s="664" t="s">
        <v>1681</v>
      </c>
      <c r="C699" s="664" t="s">
        <v>668</v>
      </c>
      <c r="D699" s="665">
        <v>45</v>
      </c>
      <c r="E699" s="665">
        <v>50</v>
      </c>
      <c r="F699" s="665">
        <v>0</v>
      </c>
      <c r="G699" s="665">
        <v>0</v>
      </c>
      <c r="H699" s="664" t="s">
        <v>1207</v>
      </c>
      <c r="I699" s="664" t="s">
        <v>43</v>
      </c>
      <c r="J699" s="664" t="s">
        <v>1175</v>
      </c>
      <c r="K699" s="664" t="s">
        <v>1185</v>
      </c>
      <c r="L699" s="671" t="s">
        <v>66</v>
      </c>
      <c r="M699" s="672">
        <v>44821</v>
      </c>
      <c r="N699" s="671"/>
      <c r="O699" s="665">
        <v>1</v>
      </c>
      <c r="P699" s="664" t="s">
        <v>263</v>
      </c>
      <c r="Q699" s="664" t="s">
        <v>1108</v>
      </c>
      <c r="R699" s="664" t="s">
        <v>1109</v>
      </c>
      <c r="S699" s="671" t="s">
        <v>65</v>
      </c>
      <c r="T699" s="664" t="s">
        <v>1430</v>
      </c>
    </row>
    <row r="700" spans="2:20">
      <c r="B700" s="664" t="s">
        <v>1681</v>
      </c>
      <c r="C700" s="664" t="s">
        <v>668</v>
      </c>
      <c r="D700" s="665">
        <v>40</v>
      </c>
      <c r="E700" s="665">
        <v>45</v>
      </c>
      <c r="F700" s="665">
        <v>0</v>
      </c>
      <c r="G700" s="665">
        <v>0</v>
      </c>
      <c r="H700" s="664" t="s">
        <v>1207</v>
      </c>
      <c r="I700" s="664" t="s">
        <v>43</v>
      </c>
      <c r="J700" s="664" t="s">
        <v>1175</v>
      </c>
      <c r="K700" s="664" t="s">
        <v>1185</v>
      </c>
      <c r="L700" s="671" t="s">
        <v>66</v>
      </c>
      <c r="M700" s="672">
        <v>44821</v>
      </c>
      <c r="N700" s="671"/>
      <c r="O700" s="665">
        <v>1</v>
      </c>
      <c r="P700" s="664" t="s">
        <v>1121</v>
      </c>
      <c r="Q700" s="664" t="s">
        <v>1108</v>
      </c>
      <c r="R700" s="664" t="s">
        <v>1109</v>
      </c>
      <c r="S700" s="671" t="s">
        <v>65</v>
      </c>
      <c r="T700" s="664" t="s">
        <v>1431</v>
      </c>
    </row>
    <row r="701" spans="2:20">
      <c r="B701" s="664" t="s">
        <v>1682</v>
      </c>
      <c r="C701" s="664" t="s">
        <v>640</v>
      </c>
      <c r="D701" s="665">
        <v>-4</v>
      </c>
      <c r="E701" s="665">
        <v>6</v>
      </c>
      <c r="F701" s="665">
        <v>0</v>
      </c>
      <c r="G701" s="665">
        <v>0</v>
      </c>
      <c r="H701" s="664" t="s">
        <v>1756</v>
      </c>
      <c r="I701" s="664" t="s">
        <v>1118</v>
      </c>
      <c r="J701" s="664" t="s">
        <v>3096</v>
      </c>
      <c r="K701" s="664" t="s">
        <v>1173</v>
      </c>
      <c r="L701" s="671" t="s">
        <v>66</v>
      </c>
      <c r="M701" s="672">
        <v>44821</v>
      </c>
      <c r="N701" s="671"/>
      <c r="O701" s="665">
        <v>1</v>
      </c>
      <c r="P701" s="664" t="s">
        <v>90</v>
      </c>
      <c r="Q701" s="664" t="s">
        <v>1108</v>
      </c>
      <c r="R701" s="664" t="s">
        <v>1109</v>
      </c>
      <c r="S701" s="671" t="s">
        <v>65</v>
      </c>
      <c r="T701" s="671"/>
    </row>
    <row r="702" spans="2:20">
      <c r="B702" s="664" t="s">
        <v>1683</v>
      </c>
      <c r="C702" s="664" t="s">
        <v>733</v>
      </c>
      <c r="D702" s="665">
        <v>555</v>
      </c>
      <c r="E702" s="665">
        <v>565</v>
      </c>
      <c r="F702" s="665">
        <v>0</v>
      </c>
      <c r="G702" s="665">
        <v>0</v>
      </c>
      <c r="H702" s="664" t="s">
        <v>1104</v>
      </c>
      <c r="I702" s="664" t="s">
        <v>1105</v>
      </c>
      <c r="J702" s="664" t="s">
        <v>1106</v>
      </c>
      <c r="K702" s="664" t="s">
        <v>1138</v>
      </c>
      <c r="L702" s="671" t="s">
        <v>66</v>
      </c>
      <c r="M702" s="672">
        <v>44821</v>
      </c>
      <c r="N702" s="671"/>
      <c r="O702" s="665">
        <v>1</v>
      </c>
      <c r="P702" s="664" t="s">
        <v>90</v>
      </c>
      <c r="Q702" s="664" t="s">
        <v>1130</v>
      </c>
      <c r="R702" s="671"/>
      <c r="S702" s="671" t="s">
        <v>65</v>
      </c>
      <c r="T702" s="664" t="s">
        <v>1152</v>
      </c>
    </row>
    <row r="703" spans="2:20">
      <c r="B703" s="664" t="s">
        <v>1684</v>
      </c>
      <c r="C703" s="664" t="s">
        <v>640</v>
      </c>
      <c r="D703" s="665">
        <v>16</v>
      </c>
      <c r="E703" s="665">
        <v>26</v>
      </c>
      <c r="F703" s="665">
        <v>0</v>
      </c>
      <c r="G703" s="665">
        <v>0</v>
      </c>
      <c r="H703" s="664" t="s">
        <v>1756</v>
      </c>
      <c r="I703" s="664" t="s">
        <v>1118</v>
      </c>
      <c r="J703" s="664" t="s">
        <v>3096</v>
      </c>
      <c r="K703" s="664" t="s">
        <v>1173</v>
      </c>
      <c r="L703" s="671" t="s">
        <v>66</v>
      </c>
      <c r="M703" s="672">
        <v>44821</v>
      </c>
      <c r="N703" s="671"/>
      <c r="O703" s="665">
        <v>1</v>
      </c>
      <c r="P703" s="664" t="s">
        <v>90</v>
      </c>
      <c r="Q703" s="664" t="s">
        <v>1108</v>
      </c>
      <c r="R703" s="664" t="s">
        <v>1109</v>
      </c>
      <c r="S703" s="671" t="s">
        <v>65</v>
      </c>
      <c r="T703" s="671"/>
    </row>
    <row r="704" spans="2:20">
      <c r="B704" s="664" t="s">
        <v>1685</v>
      </c>
      <c r="C704" s="664" t="s">
        <v>64</v>
      </c>
      <c r="D704" s="665">
        <v>47</v>
      </c>
      <c r="E704" s="665">
        <v>52</v>
      </c>
      <c r="F704" s="665">
        <v>0</v>
      </c>
      <c r="G704" s="665">
        <v>0</v>
      </c>
      <c r="H704" s="664" t="s">
        <v>1167</v>
      </c>
      <c r="I704" s="664" t="s">
        <v>1168</v>
      </c>
      <c r="J704" s="664" t="s">
        <v>1169</v>
      </c>
      <c r="K704" s="664" t="s">
        <v>1298</v>
      </c>
      <c r="L704" s="671" t="s">
        <v>66</v>
      </c>
      <c r="M704" s="672">
        <v>44210</v>
      </c>
      <c r="N704" s="671"/>
      <c r="O704" s="665">
        <v>2</v>
      </c>
      <c r="P704" s="664" t="s">
        <v>90</v>
      </c>
      <c r="Q704" s="664" t="s">
        <v>1108</v>
      </c>
      <c r="R704" s="664" t="s">
        <v>1109</v>
      </c>
      <c r="S704" s="671" t="s">
        <v>65</v>
      </c>
      <c r="T704" s="664" t="s">
        <v>1686</v>
      </c>
    </row>
    <row r="705" spans="2:20">
      <c r="B705" s="664" t="s">
        <v>159</v>
      </c>
      <c r="C705" s="664" t="s">
        <v>159</v>
      </c>
      <c r="D705" s="665">
        <v>6</v>
      </c>
      <c r="E705" s="665">
        <v>16</v>
      </c>
      <c r="F705" s="665">
        <v>0</v>
      </c>
      <c r="G705" s="665">
        <v>0</v>
      </c>
      <c r="H705" s="664" t="s">
        <v>1547</v>
      </c>
      <c r="I705" s="664" t="s">
        <v>1159</v>
      </c>
      <c r="J705" s="664" t="s">
        <v>172</v>
      </c>
      <c r="K705" s="664" t="s">
        <v>1687</v>
      </c>
      <c r="L705" s="671" t="s">
        <v>122</v>
      </c>
      <c r="M705" s="672">
        <v>44823</v>
      </c>
      <c r="N705" s="671"/>
      <c r="O705" s="665">
        <v>1</v>
      </c>
      <c r="P705" s="664" t="s">
        <v>70</v>
      </c>
      <c r="Q705" s="664" t="s">
        <v>1108</v>
      </c>
      <c r="R705" s="664" t="s">
        <v>1109</v>
      </c>
      <c r="S705" s="671" t="s">
        <v>65</v>
      </c>
      <c r="T705" s="664" t="s">
        <v>9</v>
      </c>
    </row>
    <row r="706" spans="2:20">
      <c r="B706" s="664" t="s">
        <v>159</v>
      </c>
      <c r="C706" s="664" t="s">
        <v>159</v>
      </c>
      <c r="D706" s="665">
        <v>16</v>
      </c>
      <c r="E706" s="665">
        <v>26</v>
      </c>
      <c r="F706" s="665">
        <v>0</v>
      </c>
      <c r="G706" s="665">
        <v>0</v>
      </c>
      <c r="H706" s="664" t="s">
        <v>1547</v>
      </c>
      <c r="I706" s="664" t="s">
        <v>1159</v>
      </c>
      <c r="J706" s="664" t="s">
        <v>172</v>
      </c>
      <c r="K706" s="664" t="s">
        <v>1687</v>
      </c>
      <c r="L706" s="671" t="s">
        <v>122</v>
      </c>
      <c r="M706" s="672">
        <v>44795</v>
      </c>
      <c r="N706" s="672">
        <v>44822</v>
      </c>
      <c r="O706" s="665">
        <v>1</v>
      </c>
      <c r="P706" s="664" t="s">
        <v>70</v>
      </c>
      <c r="Q706" s="664" t="s">
        <v>1108</v>
      </c>
      <c r="R706" s="664" t="s">
        <v>1109</v>
      </c>
      <c r="S706" s="671" t="s">
        <v>65</v>
      </c>
      <c r="T706" s="664" t="s">
        <v>9</v>
      </c>
    </row>
    <row r="707" spans="2:20">
      <c r="B707" s="664" t="s">
        <v>159</v>
      </c>
      <c r="C707" s="664" t="s">
        <v>159</v>
      </c>
      <c r="D707" s="665">
        <v>41</v>
      </c>
      <c r="E707" s="665">
        <v>51</v>
      </c>
      <c r="F707" s="665">
        <v>0</v>
      </c>
      <c r="G707" s="665">
        <v>0</v>
      </c>
      <c r="H707" s="664" t="s">
        <v>1547</v>
      </c>
      <c r="I707" s="664" t="s">
        <v>1159</v>
      </c>
      <c r="J707" s="664" t="s">
        <v>172</v>
      </c>
      <c r="K707" s="664" t="s">
        <v>1687</v>
      </c>
      <c r="L707" s="671" t="s">
        <v>122</v>
      </c>
      <c r="M707" s="672">
        <v>44823</v>
      </c>
      <c r="N707" s="671"/>
      <c r="O707" s="665">
        <v>1</v>
      </c>
      <c r="P707" s="664" t="s">
        <v>67</v>
      </c>
      <c r="Q707" s="664" t="s">
        <v>1108</v>
      </c>
      <c r="R707" s="664" t="s">
        <v>1109</v>
      </c>
      <c r="S707" s="671" t="s">
        <v>65</v>
      </c>
      <c r="T707" s="664" t="s">
        <v>9</v>
      </c>
    </row>
    <row r="708" spans="2:20">
      <c r="B708" s="664" t="s">
        <v>159</v>
      </c>
      <c r="C708" s="664" t="s">
        <v>159</v>
      </c>
      <c r="D708" s="665">
        <v>51</v>
      </c>
      <c r="E708" s="665">
        <v>61</v>
      </c>
      <c r="F708" s="665">
        <v>0</v>
      </c>
      <c r="G708" s="665">
        <v>0</v>
      </c>
      <c r="H708" s="664" t="s">
        <v>1547</v>
      </c>
      <c r="I708" s="664" t="s">
        <v>1159</v>
      </c>
      <c r="J708" s="664" t="s">
        <v>172</v>
      </c>
      <c r="K708" s="664" t="s">
        <v>1687</v>
      </c>
      <c r="L708" s="671" t="s">
        <v>122</v>
      </c>
      <c r="M708" s="672">
        <v>44795</v>
      </c>
      <c r="N708" s="672">
        <v>44822</v>
      </c>
      <c r="O708" s="665">
        <v>1</v>
      </c>
      <c r="P708" s="664" t="s">
        <v>67</v>
      </c>
      <c r="Q708" s="664" t="s">
        <v>1108</v>
      </c>
      <c r="R708" s="664" t="s">
        <v>1109</v>
      </c>
      <c r="S708" s="671" t="s">
        <v>65</v>
      </c>
      <c r="T708" s="664" t="s">
        <v>9</v>
      </c>
    </row>
    <row r="709" spans="2:20">
      <c r="B709" s="664" t="s">
        <v>159</v>
      </c>
      <c r="C709" s="664" t="s">
        <v>159</v>
      </c>
      <c r="D709" s="665">
        <v>-34</v>
      </c>
      <c r="E709" s="665">
        <v>-24</v>
      </c>
      <c r="F709" s="665">
        <v>0</v>
      </c>
      <c r="G709" s="665">
        <v>0</v>
      </c>
      <c r="H709" s="664" t="s">
        <v>1547</v>
      </c>
      <c r="I709" s="664" t="s">
        <v>1159</v>
      </c>
      <c r="J709" s="664" t="s">
        <v>172</v>
      </c>
      <c r="K709" s="664" t="s">
        <v>1687</v>
      </c>
      <c r="L709" s="671" t="s">
        <v>106</v>
      </c>
      <c r="M709" s="672">
        <v>44823</v>
      </c>
      <c r="N709" s="671"/>
      <c r="O709" s="665">
        <v>1</v>
      </c>
      <c r="P709" s="664" t="s">
        <v>70</v>
      </c>
      <c r="Q709" s="664" t="s">
        <v>1108</v>
      </c>
      <c r="R709" s="664" t="s">
        <v>1109</v>
      </c>
      <c r="S709" s="671" t="s">
        <v>65</v>
      </c>
      <c r="T709" s="664" t="s">
        <v>9</v>
      </c>
    </row>
    <row r="710" spans="2:20">
      <c r="B710" s="664" t="s">
        <v>159</v>
      </c>
      <c r="C710" s="664" t="s">
        <v>159</v>
      </c>
      <c r="D710" s="665">
        <v>-24</v>
      </c>
      <c r="E710" s="665">
        <v>-14</v>
      </c>
      <c r="F710" s="665">
        <v>0</v>
      </c>
      <c r="G710" s="665">
        <v>0</v>
      </c>
      <c r="H710" s="664" t="s">
        <v>1547</v>
      </c>
      <c r="I710" s="664" t="s">
        <v>1159</v>
      </c>
      <c r="J710" s="664" t="s">
        <v>172</v>
      </c>
      <c r="K710" s="664" t="s">
        <v>1687</v>
      </c>
      <c r="L710" s="671" t="s">
        <v>106</v>
      </c>
      <c r="M710" s="672">
        <v>44795</v>
      </c>
      <c r="N710" s="672">
        <v>44822</v>
      </c>
      <c r="O710" s="665">
        <v>1</v>
      </c>
      <c r="P710" s="664" t="s">
        <v>70</v>
      </c>
      <c r="Q710" s="664" t="s">
        <v>1108</v>
      </c>
      <c r="R710" s="664" t="s">
        <v>1109</v>
      </c>
      <c r="S710" s="671" t="s">
        <v>65</v>
      </c>
      <c r="T710" s="664" t="s">
        <v>9</v>
      </c>
    </row>
    <row r="711" spans="2:20">
      <c r="B711" s="664" t="s">
        <v>159</v>
      </c>
      <c r="C711" s="664" t="s">
        <v>159</v>
      </c>
      <c r="D711" s="665">
        <v>1</v>
      </c>
      <c r="E711" s="665">
        <v>11</v>
      </c>
      <c r="F711" s="665">
        <v>0</v>
      </c>
      <c r="G711" s="665">
        <v>0</v>
      </c>
      <c r="H711" s="664" t="s">
        <v>1547</v>
      </c>
      <c r="I711" s="664" t="s">
        <v>1159</v>
      </c>
      <c r="J711" s="664" t="s">
        <v>172</v>
      </c>
      <c r="K711" s="664" t="s">
        <v>1687</v>
      </c>
      <c r="L711" s="671" t="s">
        <v>106</v>
      </c>
      <c r="M711" s="672">
        <v>44823</v>
      </c>
      <c r="N711" s="671"/>
      <c r="O711" s="665">
        <v>1</v>
      </c>
      <c r="P711" s="664" t="s">
        <v>67</v>
      </c>
      <c r="Q711" s="664" t="s">
        <v>1108</v>
      </c>
      <c r="R711" s="664" t="s">
        <v>1109</v>
      </c>
      <c r="S711" s="671" t="s">
        <v>65</v>
      </c>
      <c r="T711" s="664" t="s">
        <v>9</v>
      </c>
    </row>
    <row r="712" spans="2:20">
      <c r="B712" s="664" t="s">
        <v>159</v>
      </c>
      <c r="C712" s="664" t="s">
        <v>159</v>
      </c>
      <c r="D712" s="665">
        <v>11</v>
      </c>
      <c r="E712" s="665">
        <v>21</v>
      </c>
      <c r="F712" s="665">
        <v>0</v>
      </c>
      <c r="G712" s="665">
        <v>0</v>
      </c>
      <c r="H712" s="664" t="s">
        <v>1547</v>
      </c>
      <c r="I712" s="664" t="s">
        <v>1159</v>
      </c>
      <c r="J712" s="664" t="s">
        <v>172</v>
      </c>
      <c r="K712" s="664" t="s">
        <v>1687</v>
      </c>
      <c r="L712" s="671" t="s">
        <v>106</v>
      </c>
      <c r="M712" s="672">
        <v>44795</v>
      </c>
      <c r="N712" s="672">
        <v>44822</v>
      </c>
      <c r="O712" s="665">
        <v>1</v>
      </c>
      <c r="P712" s="664" t="s">
        <v>67</v>
      </c>
      <c r="Q712" s="664" t="s">
        <v>1108</v>
      </c>
      <c r="R712" s="664" t="s">
        <v>1109</v>
      </c>
      <c r="S712" s="671" t="s">
        <v>65</v>
      </c>
      <c r="T712" s="664" t="s">
        <v>9</v>
      </c>
    </row>
    <row r="713" spans="2:20">
      <c r="B713" s="664" t="s">
        <v>710</v>
      </c>
      <c r="C713" s="664" t="s">
        <v>710</v>
      </c>
      <c r="D713" s="665">
        <v>60</v>
      </c>
      <c r="E713" s="665">
        <v>65</v>
      </c>
      <c r="F713" s="665">
        <v>0</v>
      </c>
      <c r="G713" s="665">
        <v>0</v>
      </c>
      <c r="H713" s="664" t="s">
        <v>1128</v>
      </c>
      <c r="I713" s="664" t="s">
        <v>52</v>
      </c>
      <c r="J713" s="664" t="s">
        <v>513</v>
      </c>
      <c r="K713" s="664" t="s">
        <v>1153</v>
      </c>
      <c r="L713" s="671" t="s">
        <v>122</v>
      </c>
      <c r="M713" s="672">
        <v>44821</v>
      </c>
      <c r="N713" s="671"/>
      <c r="O713" s="665">
        <v>1</v>
      </c>
      <c r="P713" s="664" t="s">
        <v>70</v>
      </c>
      <c r="Q713" s="664" t="s">
        <v>1108</v>
      </c>
      <c r="R713" s="664" t="s">
        <v>1109</v>
      </c>
      <c r="S713" s="671" t="s">
        <v>65</v>
      </c>
      <c r="T713" s="664" t="s">
        <v>1149</v>
      </c>
    </row>
    <row r="714" spans="2:20">
      <c r="B714" s="664" t="s">
        <v>710</v>
      </c>
      <c r="C714" s="664" t="s">
        <v>710</v>
      </c>
      <c r="D714" s="665">
        <v>10</v>
      </c>
      <c r="E714" s="665">
        <v>15</v>
      </c>
      <c r="F714" s="665">
        <v>0</v>
      </c>
      <c r="G714" s="665">
        <v>0</v>
      </c>
      <c r="H714" s="664" t="s">
        <v>1128</v>
      </c>
      <c r="I714" s="664" t="s">
        <v>52</v>
      </c>
      <c r="J714" s="664" t="s">
        <v>513</v>
      </c>
      <c r="K714" s="664" t="s">
        <v>1153</v>
      </c>
      <c r="L714" s="671" t="s">
        <v>106</v>
      </c>
      <c r="M714" s="672">
        <v>44821</v>
      </c>
      <c r="N714" s="671"/>
      <c r="O714" s="665">
        <v>1</v>
      </c>
      <c r="P714" s="664" t="s">
        <v>70</v>
      </c>
      <c r="Q714" s="664" t="s">
        <v>1108</v>
      </c>
      <c r="R714" s="664" t="s">
        <v>1109</v>
      </c>
      <c r="S714" s="671" t="s">
        <v>65</v>
      </c>
      <c r="T714" s="664" t="s">
        <v>1149</v>
      </c>
    </row>
    <row r="715" spans="2:20">
      <c r="B715" s="664" t="s">
        <v>710</v>
      </c>
      <c r="C715" s="664" t="s">
        <v>710</v>
      </c>
      <c r="D715" s="665">
        <v>85</v>
      </c>
      <c r="E715" s="665">
        <v>90</v>
      </c>
      <c r="F715" s="665">
        <v>0</v>
      </c>
      <c r="G715" s="665">
        <v>0</v>
      </c>
      <c r="H715" s="664" t="s">
        <v>1128</v>
      </c>
      <c r="I715" s="664" t="s">
        <v>52</v>
      </c>
      <c r="J715" s="664" t="s">
        <v>513</v>
      </c>
      <c r="K715" s="664" t="s">
        <v>1153</v>
      </c>
      <c r="L715" s="671" t="s">
        <v>122</v>
      </c>
      <c r="M715" s="672">
        <v>44821</v>
      </c>
      <c r="N715" s="671"/>
      <c r="O715" s="665">
        <v>1</v>
      </c>
      <c r="P715" s="664" t="s">
        <v>67</v>
      </c>
      <c r="Q715" s="664" t="s">
        <v>1108</v>
      </c>
      <c r="R715" s="664" t="s">
        <v>1109</v>
      </c>
      <c r="S715" s="671" t="s">
        <v>65</v>
      </c>
      <c r="T715" s="664" t="s">
        <v>1199</v>
      </c>
    </row>
    <row r="716" spans="2:20">
      <c r="B716" s="664" t="s">
        <v>710</v>
      </c>
      <c r="C716" s="664" t="s">
        <v>710</v>
      </c>
      <c r="D716" s="665">
        <v>40</v>
      </c>
      <c r="E716" s="665">
        <v>45</v>
      </c>
      <c r="F716" s="665">
        <v>0</v>
      </c>
      <c r="G716" s="665">
        <v>0</v>
      </c>
      <c r="H716" s="664" t="s">
        <v>1128</v>
      </c>
      <c r="I716" s="664" t="s">
        <v>52</v>
      </c>
      <c r="J716" s="664" t="s">
        <v>513</v>
      </c>
      <c r="K716" s="664" t="s">
        <v>1153</v>
      </c>
      <c r="L716" s="671" t="s">
        <v>106</v>
      </c>
      <c r="M716" s="672">
        <v>44821</v>
      </c>
      <c r="N716" s="671"/>
      <c r="O716" s="665">
        <v>1</v>
      </c>
      <c r="P716" s="664" t="s">
        <v>263</v>
      </c>
      <c r="Q716" s="664" t="s">
        <v>1108</v>
      </c>
      <c r="R716" s="664" t="s">
        <v>1109</v>
      </c>
      <c r="S716" s="671" t="s">
        <v>65</v>
      </c>
      <c r="T716" s="664" t="s">
        <v>1199</v>
      </c>
    </row>
    <row r="717" spans="2:20">
      <c r="B717" s="664" t="s">
        <v>710</v>
      </c>
      <c r="C717" s="664" t="s">
        <v>710</v>
      </c>
      <c r="D717" s="665">
        <v>25</v>
      </c>
      <c r="E717" s="665">
        <v>30</v>
      </c>
      <c r="F717" s="665">
        <v>0</v>
      </c>
      <c r="G717" s="665">
        <v>0</v>
      </c>
      <c r="H717" s="664" t="s">
        <v>1128</v>
      </c>
      <c r="I717" s="664" t="s">
        <v>52</v>
      </c>
      <c r="J717" s="664" t="s">
        <v>513</v>
      </c>
      <c r="K717" s="664" t="s">
        <v>1153</v>
      </c>
      <c r="L717" s="671" t="s">
        <v>106</v>
      </c>
      <c r="M717" s="672">
        <v>44821</v>
      </c>
      <c r="N717" s="671"/>
      <c r="O717" s="665">
        <v>1</v>
      </c>
      <c r="P717" s="664" t="s">
        <v>491</v>
      </c>
      <c r="Q717" s="664" t="s">
        <v>1108</v>
      </c>
      <c r="R717" s="664" t="s">
        <v>1109</v>
      </c>
      <c r="S717" s="671" t="s">
        <v>65</v>
      </c>
      <c r="T717" s="664" t="s">
        <v>1149</v>
      </c>
    </row>
    <row r="718" spans="2:20">
      <c r="B718" s="664" t="s">
        <v>1688</v>
      </c>
      <c r="C718" s="664" t="s">
        <v>640</v>
      </c>
      <c r="D718" s="665">
        <v>66</v>
      </c>
      <c r="E718" s="665">
        <v>76</v>
      </c>
      <c r="F718" s="665">
        <v>0</v>
      </c>
      <c r="G718" s="665">
        <v>0</v>
      </c>
      <c r="H718" s="664" t="s">
        <v>1756</v>
      </c>
      <c r="I718" s="664" t="s">
        <v>1118</v>
      </c>
      <c r="J718" s="664" t="s">
        <v>3096</v>
      </c>
      <c r="K718" s="664" t="s">
        <v>1155</v>
      </c>
      <c r="L718" s="671" t="s">
        <v>66</v>
      </c>
      <c r="M718" s="672">
        <v>44821</v>
      </c>
      <c r="N718" s="671"/>
      <c r="O718" s="665">
        <v>1</v>
      </c>
      <c r="P718" s="664" t="s">
        <v>90</v>
      </c>
      <c r="Q718" s="664" t="s">
        <v>1108</v>
      </c>
      <c r="R718" s="664" t="s">
        <v>1109</v>
      </c>
      <c r="S718" s="671" t="s">
        <v>65</v>
      </c>
      <c r="T718" s="671"/>
    </row>
    <row r="719" spans="2:20">
      <c r="B719" s="664" t="s">
        <v>1689</v>
      </c>
      <c r="C719" s="664" t="s">
        <v>882</v>
      </c>
      <c r="D719" s="665">
        <v>93</v>
      </c>
      <c r="E719" s="665">
        <v>98</v>
      </c>
      <c r="F719" s="665">
        <v>0</v>
      </c>
      <c r="G719" s="665">
        <v>0</v>
      </c>
      <c r="H719" s="664" t="s">
        <v>1124</v>
      </c>
      <c r="I719" s="664" t="s">
        <v>1114</v>
      </c>
      <c r="J719" s="664" t="s">
        <v>313</v>
      </c>
      <c r="K719" s="664" t="s">
        <v>1145</v>
      </c>
      <c r="L719" s="671" t="s">
        <v>66</v>
      </c>
      <c r="M719" s="672">
        <v>44821</v>
      </c>
      <c r="N719" s="671"/>
      <c r="O719" s="665">
        <v>1</v>
      </c>
      <c r="P719" s="664" t="s">
        <v>90</v>
      </c>
      <c r="Q719" s="664" t="s">
        <v>1108</v>
      </c>
      <c r="R719" s="664" t="s">
        <v>1109</v>
      </c>
      <c r="S719" s="671" t="s">
        <v>65</v>
      </c>
      <c r="T719" s="671"/>
    </row>
    <row r="720" spans="2:20">
      <c r="B720" s="664" t="s">
        <v>991</v>
      </c>
      <c r="C720" s="664" t="s">
        <v>990</v>
      </c>
      <c r="D720" s="665">
        <v>78</v>
      </c>
      <c r="E720" s="665">
        <v>108</v>
      </c>
      <c r="F720" s="665">
        <v>20</v>
      </c>
      <c r="G720" s="665">
        <v>22</v>
      </c>
      <c r="H720" s="664" t="s">
        <v>1158</v>
      </c>
      <c r="I720" s="664" t="s">
        <v>1159</v>
      </c>
      <c r="J720" s="664" t="s">
        <v>1160</v>
      </c>
      <c r="K720" s="664" t="s">
        <v>1125</v>
      </c>
      <c r="L720" s="671" t="s">
        <v>66</v>
      </c>
      <c r="M720" s="672">
        <v>44818</v>
      </c>
      <c r="N720" s="671"/>
      <c r="O720" s="665">
        <v>1</v>
      </c>
      <c r="P720" s="664" t="s">
        <v>90</v>
      </c>
      <c r="Q720" s="664" t="s">
        <v>1108</v>
      </c>
      <c r="R720" s="664" t="s">
        <v>1136</v>
      </c>
      <c r="S720" s="671" t="s">
        <v>65</v>
      </c>
      <c r="T720" s="664" t="s">
        <v>1187</v>
      </c>
    </row>
    <row r="721" spans="2:20">
      <c r="B721" s="664" t="s">
        <v>331</v>
      </c>
      <c r="C721" s="664" t="s">
        <v>331</v>
      </c>
      <c r="D721" s="665">
        <v>110</v>
      </c>
      <c r="E721" s="665">
        <v>150</v>
      </c>
      <c r="F721" s="665">
        <v>0</v>
      </c>
      <c r="G721" s="665">
        <v>0</v>
      </c>
      <c r="H721" s="664" t="s">
        <v>1114</v>
      </c>
      <c r="I721" s="664" t="s">
        <v>52</v>
      </c>
      <c r="J721" s="664" t="s">
        <v>1192</v>
      </c>
      <c r="K721" s="664" t="s">
        <v>618</v>
      </c>
      <c r="L721" s="671" t="s">
        <v>66</v>
      </c>
      <c r="M721" s="672">
        <v>44819</v>
      </c>
      <c r="N721" s="671"/>
      <c r="O721" s="665">
        <v>1</v>
      </c>
      <c r="P721" s="664" t="s">
        <v>90</v>
      </c>
      <c r="Q721" s="664" t="s">
        <v>1108</v>
      </c>
      <c r="R721" s="664" t="s">
        <v>1109</v>
      </c>
      <c r="S721" s="671" t="s">
        <v>65</v>
      </c>
      <c r="T721" s="664" t="s">
        <v>1266</v>
      </c>
    </row>
    <row r="722" spans="2:20">
      <c r="B722" s="664" t="s">
        <v>1690</v>
      </c>
      <c r="C722" s="664" t="s">
        <v>640</v>
      </c>
      <c r="D722" s="665">
        <v>-99</v>
      </c>
      <c r="E722" s="665">
        <v>-89</v>
      </c>
      <c r="F722" s="665">
        <v>0</v>
      </c>
      <c r="G722" s="665">
        <v>0</v>
      </c>
      <c r="H722" s="664" t="s">
        <v>1756</v>
      </c>
      <c r="I722" s="664" t="s">
        <v>1118</v>
      </c>
      <c r="J722" s="664" t="s">
        <v>3096</v>
      </c>
      <c r="K722" s="664" t="s">
        <v>618</v>
      </c>
      <c r="L722" s="671" t="s">
        <v>66</v>
      </c>
      <c r="M722" s="672">
        <v>44821</v>
      </c>
      <c r="N722" s="671"/>
      <c r="O722" s="665">
        <v>1</v>
      </c>
      <c r="P722" s="664" t="s">
        <v>491</v>
      </c>
      <c r="Q722" s="664" t="s">
        <v>1108</v>
      </c>
      <c r="R722" s="664" t="s">
        <v>1109</v>
      </c>
      <c r="S722" s="671" t="s">
        <v>65</v>
      </c>
      <c r="T722" s="664" t="s">
        <v>1122</v>
      </c>
    </row>
    <row r="723" spans="2:20">
      <c r="B723" s="664" t="s">
        <v>1690</v>
      </c>
      <c r="C723" s="664" t="s">
        <v>640</v>
      </c>
      <c r="D723" s="665">
        <v>-134</v>
      </c>
      <c r="E723" s="665">
        <v>-124</v>
      </c>
      <c r="F723" s="665">
        <v>0</v>
      </c>
      <c r="G723" s="665">
        <v>0</v>
      </c>
      <c r="H723" s="664" t="s">
        <v>1756</v>
      </c>
      <c r="I723" s="664" t="s">
        <v>1118</v>
      </c>
      <c r="J723" s="664" t="s">
        <v>3096</v>
      </c>
      <c r="K723" s="664" t="s">
        <v>618</v>
      </c>
      <c r="L723" s="671" t="s">
        <v>66</v>
      </c>
      <c r="M723" s="672">
        <v>44821</v>
      </c>
      <c r="N723" s="671"/>
      <c r="O723" s="665">
        <v>1</v>
      </c>
      <c r="P723" s="664" t="s">
        <v>70</v>
      </c>
      <c r="Q723" s="664" t="s">
        <v>1108</v>
      </c>
      <c r="R723" s="664" t="s">
        <v>1109</v>
      </c>
      <c r="S723" s="671" t="s">
        <v>65</v>
      </c>
      <c r="T723" s="664" t="s">
        <v>1238</v>
      </c>
    </row>
    <row r="724" spans="2:20">
      <c r="B724" s="664" t="s">
        <v>1690</v>
      </c>
      <c r="C724" s="664" t="s">
        <v>640</v>
      </c>
      <c r="D724" s="665">
        <v>-84</v>
      </c>
      <c r="E724" s="665">
        <v>-74</v>
      </c>
      <c r="F724" s="665">
        <v>0</v>
      </c>
      <c r="G724" s="665">
        <v>0</v>
      </c>
      <c r="H724" s="664" t="s">
        <v>1756</v>
      </c>
      <c r="I724" s="664" t="s">
        <v>1118</v>
      </c>
      <c r="J724" s="664" t="s">
        <v>3096</v>
      </c>
      <c r="K724" s="664" t="s">
        <v>618</v>
      </c>
      <c r="L724" s="671" t="s">
        <v>66</v>
      </c>
      <c r="M724" s="672">
        <v>44821</v>
      </c>
      <c r="N724" s="671"/>
      <c r="O724" s="665">
        <v>1</v>
      </c>
      <c r="P724" s="664" t="s">
        <v>263</v>
      </c>
      <c r="Q724" s="664" t="s">
        <v>1108</v>
      </c>
      <c r="R724" s="664" t="s">
        <v>1109</v>
      </c>
      <c r="S724" s="671" t="s">
        <v>65</v>
      </c>
      <c r="T724" s="664" t="s">
        <v>1239</v>
      </c>
    </row>
    <row r="725" spans="2:20">
      <c r="B725" s="664" t="s">
        <v>799</v>
      </c>
      <c r="C725" s="664" t="s">
        <v>1411</v>
      </c>
      <c r="D725" s="665">
        <v>260</v>
      </c>
      <c r="E725" s="665">
        <v>270</v>
      </c>
      <c r="F725" s="665">
        <v>0</v>
      </c>
      <c r="G725" s="665">
        <v>0</v>
      </c>
      <c r="H725" s="664" t="s">
        <v>1128</v>
      </c>
      <c r="I725" s="664" t="s">
        <v>52</v>
      </c>
      <c r="J725" s="664" t="s">
        <v>1412</v>
      </c>
      <c r="K725" s="664" t="s">
        <v>1161</v>
      </c>
      <c r="L725" s="671" t="s">
        <v>66</v>
      </c>
      <c r="M725" s="672">
        <v>44765</v>
      </c>
      <c r="N725" s="671"/>
      <c r="O725" s="665">
        <v>1</v>
      </c>
      <c r="P725" s="664" t="s">
        <v>90</v>
      </c>
      <c r="Q725" s="664" t="s">
        <v>1108</v>
      </c>
      <c r="R725" s="664" t="s">
        <v>1109</v>
      </c>
      <c r="S725" s="671" t="s">
        <v>65</v>
      </c>
      <c r="T725" s="664" t="s">
        <v>1413</v>
      </c>
    </row>
    <row r="726" spans="2:20">
      <c r="B726" s="664" t="s">
        <v>1691</v>
      </c>
      <c r="C726" s="664" t="s">
        <v>349</v>
      </c>
      <c r="D726" s="665">
        <v>275</v>
      </c>
      <c r="E726" s="665">
        <v>375</v>
      </c>
      <c r="F726" s="665">
        <v>0</v>
      </c>
      <c r="G726" s="665">
        <v>0</v>
      </c>
      <c r="H726" s="664" t="s">
        <v>1246</v>
      </c>
      <c r="I726" s="664" t="s">
        <v>1247</v>
      </c>
      <c r="J726" s="664" t="s">
        <v>1248</v>
      </c>
      <c r="K726" s="664" t="s">
        <v>1107</v>
      </c>
      <c r="L726" s="671" t="s">
        <v>66</v>
      </c>
      <c r="M726" s="672">
        <v>44550</v>
      </c>
      <c r="N726" s="671"/>
      <c r="O726" s="665">
        <v>1</v>
      </c>
      <c r="P726" s="664" t="s">
        <v>90</v>
      </c>
      <c r="Q726" s="664" t="s">
        <v>1130</v>
      </c>
      <c r="R726" s="671"/>
      <c r="S726" s="671" t="s">
        <v>65</v>
      </c>
      <c r="T726" s="664" t="s">
        <v>1692</v>
      </c>
    </row>
    <row r="727" spans="2:20">
      <c r="B727" s="664" t="s">
        <v>1691</v>
      </c>
      <c r="C727" s="664" t="s">
        <v>386</v>
      </c>
      <c r="D727" s="665">
        <v>150</v>
      </c>
      <c r="E727" s="665">
        <v>160</v>
      </c>
      <c r="F727" s="665">
        <v>0</v>
      </c>
      <c r="G727" s="665">
        <v>0</v>
      </c>
      <c r="H727" s="664" t="s">
        <v>52</v>
      </c>
      <c r="I727" s="664" t="s">
        <v>1114</v>
      </c>
      <c r="J727" s="664" t="s">
        <v>364</v>
      </c>
      <c r="K727" s="664" t="s">
        <v>1132</v>
      </c>
      <c r="L727" s="671" t="s">
        <v>66</v>
      </c>
      <c r="M727" s="672">
        <v>44371</v>
      </c>
      <c r="N727" s="671"/>
      <c r="O727" s="665">
        <v>1</v>
      </c>
      <c r="P727" s="664" t="s">
        <v>90</v>
      </c>
      <c r="Q727" s="664" t="s">
        <v>1130</v>
      </c>
      <c r="R727" s="671"/>
      <c r="S727" s="671" t="s">
        <v>65</v>
      </c>
      <c r="T727" s="671"/>
    </row>
    <row r="728" spans="2:20">
      <c r="B728" s="664" t="s">
        <v>1693</v>
      </c>
      <c r="C728" s="664" t="s">
        <v>64</v>
      </c>
      <c r="D728" s="665">
        <v>30</v>
      </c>
      <c r="E728" s="665">
        <v>35</v>
      </c>
      <c r="F728" s="665">
        <v>0</v>
      </c>
      <c r="G728" s="665">
        <v>0</v>
      </c>
      <c r="H728" s="664" t="s">
        <v>1167</v>
      </c>
      <c r="I728" s="664" t="s">
        <v>1168</v>
      </c>
      <c r="J728" s="664" t="s">
        <v>1169</v>
      </c>
      <c r="K728" s="664" t="s">
        <v>1170</v>
      </c>
      <c r="L728" s="671" t="s">
        <v>66</v>
      </c>
      <c r="M728" s="672">
        <v>44210</v>
      </c>
      <c r="N728" s="671"/>
      <c r="O728" s="665">
        <v>1</v>
      </c>
      <c r="P728" s="664" t="s">
        <v>90</v>
      </c>
      <c r="Q728" s="664" t="s">
        <v>1108</v>
      </c>
      <c r="R728" s="664" t="s">
        <v>1109</v>
      </c>
      <c r="S728" s="671" t="s">
        <v>65</v>
      </c>
      <c r="T728" s="664" t="s">
        <v>1171</v>
      </c>
    </row>
    <row r="729" spans="2:20">
      <c r="B729" s="664" t="s">
        <v>1694</v>
      </c>
      <c r="C729" s="664" t="s">
        <v>640</v>
      </c>
      <c r="D729" s="665">
        <v>-34</v>
      </c>
      <c r="E729" s="665">
        <v>-24</v>
      </c>
      <c r="F729" s="665">
        <v>0</v>
      </c>
      <c r="G729" s="665">
        <v>0</v>
      </c>
      <c r="H729" s="664" t="s">
        <v>1756</v>
      </c>
      <c r="I729" s="664" t="s">
        <v>1118</v>
      </c>
      <c r="J729" s="664" t="s">
        <v>3096</v>
      </c>
      <c r="K729" s="664" t="s">
        <v>1155</v>
      </c>
      <c r="L729" s="671" t="s">
        <v>66</v>
      </c>
      <c r="M729" s="672">
        <v>44821</v>
      </c>
      <c r="N729" s="671"/>
      <c r="O729" s="665">
        <v>1</v>
      </c>
      <c r="P729" s="664" t="s">
        <v>90</v>
      </c>
      <c r="Q729" s="664" t="s">
        <v>1108</v>
      </c>
      <c r="R729" s="664" t="s">
        <v>1109</v>
      </c>
      <c r="S729" s="671" t="s">
        <v>65</v>
      </c>
      <c r="T729" s="671"/>
    </row>
    <row r="730" spans="2:20">
      <c r="B730" s="664" t="s">
        <v>1695</v>
      </c>
      <c r="C730" s="664" t="s">
        <v>1695</v>
      </c>
      <c r="D730" s="665">
        <v>-40</v>
      </c>
      <c r="E730" s="665">
        <v>-40</v>
      </c>
      <c r="F730" s="665">
        <v>0</v>
      </c>
      <c r="G730" s="665">
        <v>0</v>
      </c>
      <c r="H730" s="664" t="s">
        <v>1127</v>
      </c>
      <c r="I730" s="664" t="s">
        <v>1128</v>
      </c>
      <c r="J730" s="664" t="s">
        <v>1696</v>
      </c>
      <c r="K730" s="664" t="s">
        <v>43</v>
      </c>
      <c r="L730" s="671" t="s">
        <v>106</v>
      </c>
      <c r="M730" s="672">
        <v>44767</v>
      </c>
      <c r="N730" s="671"/>
      <c r="O730" s="665">
        <v>1</v>
      </c>
      <c r="P730" s="664" t="s">
        <v>90</v>
      </c>
      <c r="Q730" s="664" t="s">
        <v>1108</v>
      </c>
      <c r="R730" s="664" t="s">
        <v>1109</v>
      </c>
      <c r="S730" s="671" t="s">
        <v>65</v>
      </c>
      <c r="T730" s="664" t="s">
        <v>1697</v>
      </c>
    </row>
    <row r="731" spans="2:20">
      <c r="B731" s="664" t="s">
        <v>1695</v>
      </c>
      <c r="C731" s="664" t="s">
        <v>1695</v>
      </c>
      <c r="D731" s="665">
        <v>-25</v>
      </c>
      <c r="E731" s="665">
        <v>-25</v>
      </c>
      <c r="F731" s="665">
        <v>0</v>
      </c>
      <c r="G731" s="665">
        <v>0</v>
      </c>
      <c r="H731" s="664" t="s">
        <v>1127</v>
      </c>
      <c r="I731" s="664" t="s">
        <v>1128</v>
      </c>
      <c r="J731" s="664" t="s">
        <v>1696</v>
      </c>
      <c r="K731" s="664" t="s">
        <v>43</v>
      </c>
      <c r="L731" s="671" t="s">
        <v>122</v>
      </c>
      <c r="M731" s="672">
        <v>44767</v>
      </c>
      <c r="N731" s="671"/>
      <c r="O731" s="665">
        <v>1</v>
      </c>
      <c r="P731" s="664" t="s">
        <v>90</v>
      </c>
      <c r="Q731" s="664" t="s">
        <v>1108</v>
      </c>
      <c r="R731" s="664" t="s">
        <v>1109</v>
      </c>
      <c r="S731" s="671" t="s">
        <v>65</v>
      </c>
      <c r="T731" s="664" t="s">
        <v>1698</v>
      </c>
    </row>
    <row r="732" spans="2:20">
      <c r="B732" s="664" t="s">
        <v>1699</v>
      </c>
      <c r="C732" s="664" t="s">
        <v>912</v>
      </c>
      <c r="D732" s="665">
        <v>203</v>
      </c>
      <c r="E732" s="665">
        <v>208</v>
      </c>
      <c r="F732" s="665">
        <v>0</v>
      </c>
      <c r="G732" s="665">
        <v>0</v>
      </c>
      <c r="H732" s="664" t="s">
        <v>43</v>
      </c>
      <c r="I732" s="664" t="s">
        <v>52</v>
      </c>
      <c r="J732" s="664" t="s">
        <v>1111</v>
      </c>
      <c r="K732" s="664" t="s">
        <v>1112</v>
      </c>
      <c r="L732" s="671" t="s">
        <v>66</v>
      </c>
      <c r="M732" s="672">
        <v>44821</v>
      </c>
      <c r="N732" s="671"/>
      <c r="O732" s="665">
        <v>2</v>
      </c>
      <c r="P732" s="664" t="s">
        <v>90</v>
      </c>
      <c r="Q732" s="664" t="s">
        <v>1108</v>
      </c>
      <c r="R732" s="664" t="s">
        <v>1109</v>
      </c>
      <c r="S732" s="671" t="s">
        <v>65</v>
      </c>
      <c r="T732" s="664" t="s">
        <v>1113</v>
      </c>
    </row>
    <row r="733" spans="2:20">
      <c r="B733" s="664" t="s">
        <v>532</v>
      </c>
      <c r="C733" s="664" t="s">
        <v>532</v>
      </c>
      <c r="D733" s="665">
        <v>18</v>
      </c>
      <c r="E733" s="665">
        <v>23</v>
      </c>
      <c r="F733" s="665">
        <v>0</v>
      </c>
      <c r="G733" s="665">
        <v>0</v>
      </c>
      <c r="H733" s="664" t="s">
        <v>43</v>
      </c>
      <c r="I733" s="664" t="s">
        <v>52</v>
      </c>
      <c r="J733" s="664" t="s">
        <v>167</v>
      </c>
      <c r="K733" s="664" t="s">
        <v>231</v>
      </c>
      <c r="L733" s="671" t="s">
        <v>66</v>
      </c>
      <c r="M733" s="672">
        <v>44823</v>
      </c>
      <c r="N733" s="671"/>
      <c r="O733" s="665">
        <v>1</v>
      </c>
      <c r="P733" s="664" t="s">
        <v>90</v>
      </c>
      <c r="Q733" s="664" t="s">
        <v>1130</v>
      </c>
      <c r="R733" s="671"/>
      <c r="S733" s="671" t="s">
        <v>65</v>
      </c>
      <c r="T733" s="664" t="s">
        <v>1700</v>
      </c>
    </row>
    <row r="734" spans="2:20">
      <c r="B734" s="664" t="s">
        <v>532</v>
      </c>
      <c r="C734" s="664" t="s">
        <v>532</v>
      </c>
      <c r="D734" s="665">
        <v>28</v>
      </c>
      <c r="E734" s="665">
        <v>33</v>
      </c>
      <c r="F734" s="665">
        <v>0</v>
      </c>
      <c r="G734" s="665">
        <v>0</v>
      </c>
      <c r="H734" s="664" t="s">
        <v>43</v>
      </c>
      <c r="I734" s="664" t="s">
        <v>52</v>
      </c>
      <c r="J734" s="664" t="s">
        <v>167</v>
      </c>
      <c r="K734" s="664" t="s">
        <v>231</v>
      </c>
      <c r="L734" s="671" t="s">
        <v>66</v>
      </c>
      <c r="M734" s="672">
        <v>44814</v>
      </c>
      <c r="N734" s="672">
        <v>44822</v>
      </c>
      <c r="O734" s="665">
        <v>1</v>
      </c>
      <c r="P734" s="664" t="s">
        <v>90</v>
      </c>
      <c r="Q734" s="664" t="s">
        <v>1130</v>
      </c>
      <c r="R734" s="671"/>
      <c r="S734" s="671" t="s">
        <v>65</v>
      </c>
      <c r="T734" s="664" t="s">
        <v>1700</v>
      </c>
    </row>
    <row r="735" spans="2:20">
      <c r="B735" s="664" t="s">
        <v>532</v>
      </c>
      <c r="C735" s="664" t="s">
        <v>490</v>
      </c>
      <c r="D735" s="665">
        <v>68</v>
      </c>
      <c r="E735" s="665">
        <v>88</v>
      </c>
      <c r="F735" s="665">
        <v>0</v>
      </c>
      <c r="G735" s="665">
        <v>0</v>
      </c>
      <c r="H735" s="664" t="s">
        <v>1104</v>
      </c>
      <c r="I735" s="664" t="s">
        <v>1105</v>
      </c>
      <c r="J735" s="664" t="s">
        <v>494</v>
      </c>
      <c r="K735" s="664" t="s">
        <v>1145</v>
      </c>
      <c r="L735" s="671" t="s">
        <v>66</v>
      </c>
      <c r="M735" s="672">
        <v>44823</v>
      </c>
      <c r="N735" s="671"/>
      <c r="O735" s="665">
        <v>1</v>
      </c>
      <c r="P735" s="664" t="s">
        <v>90</v>
      </c>
      <c r="Q735" s="664" t="s">
        <v>1108</v>
      </c>
      <c r="R735" s="664" t="s">
        <v>1701</v>
      </c>
      <c r="S735" s="671" t="s">
        <v>65</v>
      </c>
      <c r="T735" s="671"/>
    </row>
    <row r="736" spans="2:20">
      <c r="B736" s="664" t="s">
        <v>532</v>
      </c>
      <c r="C736" s="664" t="s">
        <v>490</v>
      </c>
      <c r="D736" s="665">
        <v>78</v>
      </c>
      <c r="E736" s="665">
        <v>98</v>
      </c>
      <c r="F736" s="665">
        <v>0</v>
      </c>
      <c r="G736" s="665">
        <v>0</v>
      </c>
      <c r="H736" s="664" t="s">
        <v>1104</v>
      </c>
      <c r="I736" s="664" t="s">
        <v>1105</v>
      </c>
      <c r="J736" s="664" t="s">
        <v>494</v>
      </c>
      <c r="K736" s="664" t="s">
        <v>1145</v>
      </c>
      <c r="L736" s="671" t="s">
        <v>66</v>
      </c>
      <c r="M736" s="672">
        <v>44800</v>
      </c>
      <c r="N736" s="672">
        <v>44822</v>
      </c>
      <c r="O736" s="665">
        <v>1</v>
      </c>
      <c r="P736" s="664" t="s">
        <v>90</v>
      </c>
      <c r="Q736" s="664" t="s">
        <v>1108</v>
      </c>
      <c r="R736" s="664" t="s">
        <v>1701</v>
      </c>
      <c r="S736" s="671" t="s">
        <v>65</v>
      </c>
      <c r="T736" s="671"/>
    </row>
    <row r="737" spans="2:20">
      <c r="B737" s="664" t="s">
        <v>1702</v>
      </c>
      <c r="C737" s="664" t="s">
        <v>668</v>
      </c>
      <c r="D737" s="665">
        <v>97</v>
      </c>
      <c r="E737" s="665">
        <v>102</v>
      </c>
      <c r="F737" s="665">
        <v>0</v>
      </c>
      <c r="G737" s="665">
        <v>0</v>
      </c>
      <c r="H737" s="664" t="s">
        <v>1207</v>
      </c>
      <c r="I737" s="664" t="s">
        <v>43</v>
      </c>
      <c r="J737" s="664" t="s">
        <v>1175</v>
      </c>
      <c r="K737" s="664" t="s">
        <v>1145</v>
      </c>
      <c r="L737" s="671" t="s">
        <v>66</v>
      </c>
      <c r="M737" s="672">
        <v>44821</v>
      </c>
      <c r="N737" s="671"/>
      <c r="O737" s="665">
        <v>1</v>
      </c>
      <c r="P737" s="664" t="s">
        <v>90</v>
      </c>
      <c r="Q737" s="664" t="s">
        <v>1108</v>
      </c>
      <c r="R737" s="664" t="s">
        <v>1109</v>
      </c>
      <c r="S737" s="671" t="s">
        <v>65</v>
      </c>
      <c r="T737" s="671"/>
    </row>
    <row r="738" spans="2:20">
      <c r="B738" s="664" t="s">
        <v>1703</v>
      </c>
      <c r="C738" s="664" t="s">
        <v>865</v>
      </c>
      <c r="D738" s="665">
        <v>435</v>
      </c>
      <c r="E738" s="665">
        <v>445</v>
      </c>
      <c r="F738" s="665">
        <v>0</v>
      </c>
      <c r="G738" s="665">
        <v>0</v>
      </c>
      <c r="H738" s="664" t="s">
        <v>1140</v>
      </c>
      <c r="I738" s="664" t="s">
        <v>1141</v>
      </c>
      <c r="J738" s="664" t="s">
        <v>1142</v>
      </c>
      <c r="K738" s="664" t="s">
        <v>1138</v>
      </c>
      <c r="L738" s="671" t="s">
        <v>66</v>
      </c>
      <c r="M738" s="672">
        <v>44821</v>
      </c>
      <c r="N738" s="671"/>
      <c r="O738" s="665">
        <v>1</v>
      </c>
      <c r="P738" s="664" t="s">
        <v>90</v>
      </c>
      <c r="Q738" s="664" t="s">
        <v>1130</v>
      </c>
      <c r="R738" s="671"/>
      <c r="S738" s="671" t="s">
        <v>65</v>
      </c>
      <c r="T738" s="664" t="s">
        <v>1704</v>
      </c>
    </row>
    <row r="739" spans="2:20">
      <c r="B739" s="664" t="s">
        <v>1705</v>
      </c>
      <c r="C739" s="664" t="s">
        <v>990</v>
      </c>
      <c r="D739" s="665">
        <v>120</v>
      </c>
      <c r="E739" s="665">
        <v>150</v>
      </c>
      <c r="F739" s="665">
        <v>20</v>
      </c>
      <c r="G739" s="665">
        <v>22</v>
      </c>
      <c r="H739" s="664" t="s">
        <v>1158</v>
      </c>
      <c r="I739" s="664" t="s">
        <v>1159</v>
      </c>
      <c r="J739" s="664" t="s">
        <v>1160</v>
      </c>
      <c r="K739" s="664" t="s">
        <v>1145</v>
      </c>
      <c r="L739" s="671" t="s">
        <v>66</v>
      </c>
      <c r="M739" s="672">
        <v>44818</v>
      </c>
      <c r="N739" s="671"/>
      <c r="O739" s="665">
        <v>2</v>
      </c>
      <c r="P739" s="664" t="s">
        <v>90</v>
      </c>
      <c r="Q739" s="664" t="s">
        <v>1108</v>
      </c>
      <c r="R739" s="664" t="s">
        <v>1136</v>
      </c>
      <c r="S739" s="671" t="s">
        <v>65</v>
      </c>
      <c r="T739" s="664" t="s">
        <v>1162</v>
      </c>
    </row>
    <row r="740" spans="2:20">
      <c r="B740" s="664" t="s">
        <v>931</v>
      </c>
      <c r="C740" s="664" t="s">
        <v>931</v>
      </c>
      <c r="D740" s="665">
        <v>18</v>
      </c>
      <c r="E740" s="665">
        <v>28</v>
      </c>
      <c r="F740" s="665">
        <v>40</v>
      </c>
      <c r="G740" s="665">
        <v>20</v>
      </c>
      <c r="H740" s="664" t="s">
        <v>1158</v>
      </c>
      <c r="I740" s="664" t="s">
        <v>1159</v>
      </c>
      <c r="J740" s="664" t="s">
        <v>938</v>
      </c>
      <c r="K740" s="664" t="s">
        <v>635</v>
      </c>
      <c r="L740" s="671" t="s">
        <v>66</v>
      </c>
      <c r="M740" s="672">
        <v>44818</v>
      </c>
      <c r="N740" s="671"/>
      <c r="O740" s="665">
        <v>1</v>
      </c>
      <c r="P740" s="664" t="s">
        <v>90</v>
      </c>
      <c r="Q740" s="664" t="s">
        <v>1108</v>
      </c>
      <c r="R740" s="664" t="s">
        <v>1136</v>
      </c>
      <c r="S740" s="671" t="s">
        <v>65</v>
      </c>
      <c r="T740" s="664" t="s">
        <v>1137</v>
      </c>
    </row>
    <row r="741" spans="2:20">
      <c r="B741" s="664" t="s">
        <v>1706</v>
      </c>
      <c r="C741" s="664" t="s">
        <v>882</v>
      </c>
      <c r="D741" s="665">
        <v>88</v>
      </c>
      <c r="E741" s="665">
        <v>93</v>
      </c>
      <c r="F741" s="665">
        <v>0</v>
      </c>
      <c r="G741" s="665">
        <v>0</v>
      </c>
      <c r="H741" s="664" t="s">
        <v>1124</v>
      </c>
      <c r="I741" s="664" t="s">
        <v>1114</v>
      </c>
      <c r="J741" s="664" t="s">
        <v>313</v>
      </c>
      <c r="K741" s="664" t="s">
        <v>1145</v>
      </c>
      <c r="L741" s="671" t="s">
        <v>66</v>
      </c>
      <c r="M741" s="672">
        <v>44821</v>
      </c>
      <c r="N741" s="671"/>
      <c r="O741" s="665">
        <v>1</v>
      </c>
      <c r="P741" s="664" t="s">
        <v>90</v>
      </c>
      <c r="Q741" s="664" t="s">
        <v>1108</v>
      </c>
      <c r="R741" s="664" t="s">
        <v>1109</v>
      </c>
      <c r="S741" s="671" t="s">
        <v>65</v>
      </c>
      <c r="T741" s="671"/>
    </row>
    <row r="742" spans="2:20">
      <c r="B742" s="664" t="s">
        <v>252</v>
      </c>
      <c r="C742" s="664" t="s">
        <v>252</v>
      </c>
      <c r="D742" s="665">
        <v>133</v>
      </c>
      <c r="E742" s="665">
        <v>223</v>
      </c>
      <c r="F742" s="665">
        <v>0</v>
      </c>
      <c r="G742" s="665">
        <v>0</v>
      </c>
      <c r="H742" s="664" t="s">
        <v>1223</v>
      </c>
      <c r="I742" s="664" t="s">
        <v>1224</v>
      </c>
      <c r="J742" s="664" t="s">
        <v>3113</v>
      </c>
      <c r="K742" s="664" t="s">
        <v>1707</v>
      </c>
      <c r="L742" s="671" t="s">
        <v>66</v>
      </c>
      <c r="M742" s="672">
        <v>44819</v>
      </c>
      <c r="N742" s="671"/>
      <c r="O742" s="665">
        <v>1</v>
      </c>
      <c r="P742" s="664" t="s">
        <v>90</v>
      </c>
      <c r="Q742" s="664" t="s">
        <v>1108</v>
      </c>
      <c r="R742" s="664" t="s">
        <v>1109</v>
      </c>
      <c r="S742" s="671" t="s">
        <v>65</v>
      </c>
      <c r="T742" s="664" t="s">
        <v>1708</v>
      </c>
    </row>
    <row r="743" spans="2:20">
      <c r="B743" s="664" t="s">
        <v>808</v>
      </c>
      <c r="C743" s="664" t="s">
        <v>1411</v>
      </c>
      <c r="D743" s="665">
        <v>234</v>
      </c>
      <c r="E743" s="665">
        <v>239</v>
      </c>
      <c r="F743" s="665">
        <v>0</v>
      </c>
      <c r="G743" s="665">
        <v>0</v>
      </c>
      <c r="H743" s="664" t="s">
        <v>1128</v>
      </c>
      <c r="I743" s="664" t="s">
        <v>52</v>
      </c>
      <c r="J743" s="664" t="s">
        <v>1412</v>
      </c>
      <c r="K743" s="664" t="s">
        <v>1155</v>
      </c>
      <c r="L743" s="671" t="s">
        <v>66</v>
      </c>
      <c r="M743" s="672">
        <v>44765</v>
      </c>
      <c r="N743" s="671"/>
      <c r="O743" s="665">
        <v>1</v>
      </c>
      <c r="P743" s="664" t="s">
        <v>90</v>
      </c>
      <c r="Q743" s="664" t="s">
        <v>1108</v>
      </c>
      <c r="R743" s="664" t="s">
        <v>1109</v>
      </c>
      <c r="S743" s="671" t="s">
        <v>65</v>
      </c>
      <c r="T743" s="664" t="s">
        <v>1413</v>
      </c>
    </row>
    <row r="744" spans="2:20">
      <c r="B744" s="664" t="s">
        <v>1709</v>
      </c>
      <c r="C744" s="664" t="s">
        <v>912</v>
      </c>
      <c r="D744" s="665">
        <v>178</v>
      </c>
      <c r="E744" s="665">
        <v>183</v>
      </c>
      <c r="F744" s="665">
        <v>0</v>
      </c>
      <c r="G744" s="665">
        <v>0</v>
      </c>
      <c r="H744" s="664" t="s">
        <v>43</v>
      </c>
      <c r="I744" s="664" t="s">
        <v>52</v>
      </c>
      <c r="J744" s="664" t="s">
        <v>1111</v>
      </c>
      <c r="K744" s="664" t="s">
        <v>1112</v>
      </c>
      <c r="L744" s="671" t="s">
        <v>66</v>
      </c>
      <c r="M744" s="672">
        <v>44821</v>
      </c>
      <c r="N744" s="671"/>
      <c r="O744" s="665">
        <v>2</v>
      </c>
      <c r="P744" s="664" t="s">
        <v>90</v>
      </c>
      <c r="Q744" s="664" t="s">
        <v>1108</v>
      </c>
      <c r="R744" s="664" t="s">
        <v>1109</v>
      </c>
      <c r="S744" s="671" t="s">
        <v>65</v>
      </c>
      <c r="T744" s="671"/>
    </row>
    <row r="745" spans="2:20">
      <c r="B745" s="664" t="s">
        <v>392</v>
      </c>
      <c r="C745" s="664" t="s">
        <v>349</v>
      </c>
      <c r="D745" s="665">
        <v>140</v>
      </c>
      <c r="E745" s="665">
        <v>155</v>
      </c>
      <c r="F745" s="665">
        <v>0</v>
      </c>
      <c r="G745" s="665">
        <v>0</v>
      </c>
      <c r="H745" s="664" t="s">
        <v>1246</v>
      </c>
      <c r="I745" s="664" t="s">
        <v>1247</v>
      </c>
      <c r="J745" s="664" t="s">
        <v>1248</v>
      </c>
      <c r="K745" s="664" t="s">
        <v>618</v>
      </c>
      <c r="L745" s="671" t="s">
        <v>66</v>
      </c>
      <c r="M745" s="672">
        <v>44550</v>
      </c>
      <c r="N745" s="671"/>
      <c r="O745" s="665">
        <v>1</v>
      </c>
      <c r="P745" s="664" t="s">
        <v>90</v>
      </c>
      <c r="Q745" s="664" t="s">
        <v>1130</v>
      </c>
      <c r="R745" s="671"/>
      <c r="S745" s="671" t="s">
        <v>65</v>
      </c>
      <c r="T745" s="664" t="s">
        <v>1582</v>
      </c>
    </row>
    <row r="746" spans="2:20">
      <c r="B746" s="664" t="s">
        <v>1710</v>
      </c>
      <c r="C746" s="664" t="s">
        <v>696</v>
      </c>
      <c r="D746" s="665">
        <v>35</v>
      </c>
      <c r="E746" s="665">
        <v>40</v>
      </c>
      <c r="F746" s="665">
        <v>0</v>
      </c>
      <c r="G746" s="665">
        <v>0</v>
      </c>
      <c r="H746" s="664" t="s">
        <v>1147</v>
      </c>
      <c r="I746" s="664" t="s">
        <v>1148</v>
      </c>
      <c r="J746" s="664" t="s">
        <v>704</v>
      </c>
      <c r="K746" s="664" t="s">
        <v>635</v>
      </c>
      <c r="L746" s="671" t="s">
        <v>106</v>
      </c>
      <c r="M746" s="672">
        <v>44821</v>
      </c>
      <c r="N746" s="671"/>
      <c r="O746" s="665">
        <v>1</v>
      </c>
      <c r="P746" s="664" t="s">
        <v>67</v>
      </c>
      <c r="Q746" s="664" t="s">
        <v>1108</v>
      </c>
      <c r="R746" s="664" t="s">
        <v>1109</v>
      </c>
      <c r="S746" s="671" t="s">
        <v>65</v>
      </c>
      <c r="T746" s="671"/>
    </row>
    <row r="747" spans="2:20">
      <c r="B747" s="664" t="s">
        <v>1710</v>
      </c>
      <c r="C747" s="664" t="s">
        <v>696</v>
      </c>
      <c r="D747" s="665">
        <v>10</v>
      </c>
      <c r="E747" s="665">
        <v>15</v>
      </c>
      <c r="F747" s="665">
        <v>0</v>
      </c>
      <c r="G747" s="665">
        <v>0</v>
      </c>
      <c r="H747" s="664" t="s">
        <v>1147</v>
      </c>
      <c r="I747" s="664" t="s">
        <v>1148</v>
      </c>
      <c r="J747" s="664" t="s">
        <v>704</v>
      </c>
      <c r="K747" s="664" t="s">
        <v>635</v>
      </c>
      <c r="L747" s="671" t="s">
        <v>106</v>
      </c>
      <c r="M747" s="672">
        <v>44821</v>
      </c>
      <c r="N747" s="671"/>
      <c r="O747" s="665">
        <v>1</v>
      </c>
      <c r="P747" s="664" t="s">
        <v>70</v>
      </c>
      <c r="Q747" s="664" t="s">
        <v>1108</v>
      </c>
      <c r="R747" s="664" t="s">
        <v>1109</v>
      </c>
      <c r="S747" s="671" t="s">
        <v>65</v>
      </c>
      <c r="T747" s="671"/>
    </row>
    <row r="748" spans="2:20">
      <c r="B748" s="664" t="s">
        <v>1710</v>
      </c>
      <c r="C748" s="664" t="s">
        <v>696</v>
      </c>
      <c r="D748" s="665">
        <v>50</v>
      </c>
      <c r="E748" s="665">
        <v>55</v>
      </c>
      <c r="F748" s="665">
        <v>0</v>
      </c>
      <c r="G748" s="665">
        <v>0</v>
      </c>
      <c r="H748" s="664" t="s">
        <v>1147</v>
      </c>
      <c r="I748" s="664" t="s">
        <v>1148</v>
      </c>
      <c r="J748" s="664" t="s">
        <v>704</v>
      </c>
      <c r="K748" s="664" t="s">
        <v>635</v>
      </c>
      <c r="L748" s="671" t="s">
        <v>122</v>
      </c>
      <c r="M748" s="672">
        <v>44821</v>
      </c>
      <c r="N748" s="671"/>
      <c r="O748" s="665">
        <v>1</v>
      </c>
      <c r="P748" s="664" t="s">
        <v>70</v>
      </c>
      <c r="Q748" s="664" t="s">
        <v>1108</v>
      </c>
      <c r="R748" s="664" t="s">
        <v>1109</v>
      </c>
      <c r="S748" s="671" t="s">
        <v>65</v>
      </c>
      <c r="T748" s="664" t="s">
        <v>1149</v>
      </c>
    </row>
    <row r="749" spans="2:20">
      <c r="B749" s="664" t="s">
        <v>1710</v>
      </c>
      <c r="C749" s="664" t="s">
        <v>696</v>
      </c>
      <c r="D749" s="665">
        <v>75</v>
      </c>
      <c r="E749" s="665">
        <v>80</v>
      </c>
      <c r="F749" s="665">
        <v>0</v>
      </c>
      <c r="G749" s="665">
        <v>0</v>
      </c>
      <c r="H749" s="664" t="s">
        <v>1147</v>
      </c>
      <c r="I749" s="664" t="s">
        <v>1148</v>
      </c>
      <c r="J749" s="664" t="s">
        <v>704</v>
      </c>
      <c r="K749" s="664" t="s">
        <v>635</v>
      </c>
      <c r="L749" s="671" t="s">
        <v>122</v>
      </c>
      <c r="M749" s="672">
        <v>44821</v>
      </c>
      <c r="N749" s="671"/>
      <c r="O749" s="665">
        <v>1</v>
      </c>
      <c r="P749" s="664" t="s">
        <v>67</v>
      </c>
      <c r="Q749" s="664" t="s">
        <v>1108</v>
      </c>
      <c r="R749" s="664" t="s">
        <v>1109</v>
      </c>
      <c r="S749" s="671" t="s">
        <v>65</v>
      </c>
      <c r="T749" s="671"/>
    </row>
    <row r="750" spans="2:20">
      <c r="B750" s="664" t="s">
        <v>1711</v>
      </c>
      <c r="C750" s="664" t="s">
        <v>882</v>
      </c>
      <c r="D750" s="665">
        <v>98</v>
      </c>
      <c r="E750" s="665">
        <v>103</v>
      </c>
      <c r="F750" s="665">
        <v>0</v>
      </c>
      <c r="G750" s="665">
        <v>0</v>
      </c>
      <c r="H750" s="664" t="s">
        <v>1124</v>
      </c>
      <c r="I750" s="664" t="s">
        <v>1114</v>
      </c>
      <c r="J750" s="664" t="s">
        <v>313</v>
      </c>
      <c r="K750" s="664" t="s">
        <v>1145</v>
      </c>
      <c r="L750" s="671" t="s">
        <v>66</v>
      </c>
      <c r="M750" s="672">
        <v>44821</v>
      </c>
      <c r="N750" s="671"/>
      <c r="O750" s="665">
        <v>1</v>
      </c>
      <c r="P750" s="664" t="s">
        <v>90</v>
      </c>
      <c r="Q750" s="664" t="s">
        <v>1108</v>
      </c>
      <c r="R750" s="664" t="s">
        <v>1109</v>
      </c>
      <c r="S750" s="671" t="s">
        <v>65</v>
      </c>
      <c r="T750" s="671"/>
    </row>
    <row r="751" spans="2:20">
      <c r="B751" s="664" t="s">
        <v>1712</v>
      </c>
      <c r="C751" s="664" t="s">
        <v>733</v>
      </c>
      <c r="D751" s="665">
        <v>57</v>
      </c>
      <c r="E751" s="665">
        <v>67</v>
      </c>
      <c r="F751" s="665">
        <v>90</v>
      </c>
      <c r="G751" s="665">
        <v>0</v>
      </c>
      <c r="H751" s="664" t="s">
        <v>1104</v>
      </c>
      <c r="I751" s="664" t="s">
        <v>1105</v>
      </c>
      <c r="J751" s="664" t="s">
        <v>1106</v>
      </c>
      <c r="K751" s="664" t="s">
        <v>1107</v>
      </c>
      <c r="L751" s="671" t="s">
        <v>66</v>
      </c>
      <c r="M751" s="672">
        <v>44821</v>
      </c>
      <c r="N751" s="671"/>
      <c r="O751" s="665">
        <v>1</v>
      </c>
      <c r="P751" s="664" t="s">
        <v>90</v>
      </c>
      <c r="Q751" s="664" t="s">
        <v>1108</v>
      </c>
      <c r="R751" s="664" t="s">
        <v>1109</v>
      </c>
      <c r="S751" s="671" t="s">
        <v>65</v>
      </c>
      <c r="T751" s="664" t="s">
        <v>1270</v>
      </c>
    </row>
    <row r="752" spans="2:20">
      <c r="B752" s="664" t="s">
        <v>1713</v>
      </c>
      <c r="C752" s="664" t="s">
        <v>609</v>
      </c>
      <c r="D752" s="665">
        <v>28</v>
      </c>
      <c r="E752" s="665">
        <v>33</v>
      </c>
      <c r="F752" s="665">
        <v>0</v>
      </c>
      <c r="G752" s="665">
        <v>0</v>
      </c>
      <c r="H752" s="664" t="s">
        <v>1127</v>
      </c>
      <c r="I752" s="664" t="s">
        <v>1128</v>
      </c>
      <c r="J752" s="664" t="s">
        <v>615</v>
      </c>
      <c r="K752" s="664" t="s">
        <v>1153</v>
      </c>
      <c r="L752" s="671" t="s">
        <v>66</v>
      </c>
      <c r="M752" s="672">
        <v>44821</v>
      </c>
      <c r="N752" s="671"/>
      <c r="O752" s="665">
        <v>1</v>
      </c>
      <c r="P752" s="664" t="s">
        <v>90</v>
      </c>
      <c r="Q752" s="664" t="s">
        <v>1108</v>
      </c>
      <c r="R752" s="664" t="s">
        <v>1109</v>
      </c>
      <c r="S752" s="671" t="s">
        <v>65</v>
      </c>
      <c r="T752" s="671"/>
    </row>
    <row r="753" spans="2:20">
      <c r="B753" s="664" t="s">
        <v>1714</v>
      </c>
      <c r="C753" s="664" t="s">
        <v>64</v>
      </c>
      <c r="D753" s="665">
        <v>35</v>
      </c>
      <c r="E753" s="665">
        <v>40</v>
      </c>
      <c r="F753" s="665">
        <v>0</v>
      </c>
      <c r="G753" s="665">
        <v>0</v>
      </c>
      <c r="H753" s="664" t="s">
        <v>1167</v>
      </c>
      <c r="I753" s="664" t="s">
        <v>1168</v>
      </c>
      <c r="J753" s="664" t="s">
        <v>1169</v>
      </c>
      <c r="K753" s="664" t="s">
        <v>1298</v>
      </c>
      <c r="L753" s="671" t="s">
        <v>66</v>
      </c>
      <c r="M753" s="672">
        <v>44210</v>
      </c>
      <c r="N753" s="671"/>
      <c r="O753" s="665">
        <v>1</v>
      </c>
      <c r="P753" s="664" t="s">
        <v>90</v>
      </c>
      <c r="Q753" s="664" t="s">
        <v>1108</v>
      </c>
      <c r="R753" s="664" t="s">
        <v>1109</v>
      </c>
      <c r="S753" s="671" t="s">
        <v>65</v>
      </c>
      <c r="T753" s="664" t="s">
        <v>1171</v>
      </c>
    </row>
    <row r="754" spans="2:20">
      <c r="B754" s="664" t="s">
        <v>1715</v>
      </c>
      <c r="C754" s="664" t="s">
        <v>1715</v>
      </c>
      <c r="D754" s="665">
        <v>-25</v>
      </c>
      <c r="E754" s="665">
        <v>-25</v>
      </c>
      <c r="F754" s="665">
        <v>0</v>
      </c>
      <c r="G754" s="665">
        <v>0</v>
      </c>
      <c r="H754" s="664" t="s">
        <v>1569</v>
      </c>
      <c r="I754" s="664" t="s">
        <v>1105</v>
      </c>
      <c r="J754" s="664" t="s">
        <v>1716</v>
      </c>
      <c r="K754" s="664" t="s">
        <v>1571</v>
      </c>
      <c r="L754" s="671" t="s">
        <v>122</v>
      </c>
      <c r="M754" s="672">
        <v>44767</v>
      </c>
      <c r="N754" s="671"/>
      <c r="O754" s="665">
        <v>1</v>
      </c>
      <c r="P754" s="664" t="s">
        <v>90</v>
      </c>
      <c r="Q754" s="664" t="s">
        <v>1108</v>
      </c>
      <c r="R754" s="664" t="s">
        <v>1109</v>
      </c>
      <c r="S754" s="671" t="s">
        <v>65</v>
      </c>
      <c r="T754" s="664" t="s">
        <v>1573</v>
      </c>
    </row>
    <row r="755" spans="2:20">
      <c r="B755" s="664" t="s">
        <v>1715</v>
      </c>
      <c r="C755" s="664" t="s">
        <v>1715</v>
      </c>
      <c r="D755" s="665">
        <v>-50</v>
      </c>
      <c r="E755" s="665">
        <v>-50</v>
      </c>
      <c r="F755" s="665">
        <v>0</v>
      </c>
      <c r="G755" s="665">
        <v>0</v>
      </c>
      <c r="H755" s="664" t="s">
        <v>1569</v>
      </c>
      <c r="I755" s="664" t="s">
        <v>1105</v>
      </c>
      <c r="J755" s="664" t="s">
        <v>1716</v>
      </c>
      <c r="K755" s="664" t="s">
        <v>1571</v>
      </c>
      <c r="L755" s="671" t="s">
        <v>106</v>
      </c>
      <c r="M755" s="672">
        <v>44767</v>
      </c>
      <c r="N755" s="671"/>
      <c r="O755" s="665">
        <v>1</v>
      </c>
      <c r="P755" s="664" t="s">
        <v>90</v>
      </c>
      <c r="Q755" s="664" t="s">
        <v>1108</v>
      </c>
      <c r="R755" s="664" t="s">
        <v>1109</v>
      </c>
      <c r="S755" s="671" t="s">
        <v>65</v>
      </c>
      <c r="T755" s="664" t="s">
        <v>1572</v>
      </c>
    </row>
    <row r="756" spans="2:20">
      <c r="B756" s="664" t="s">
        <v>1717</v>
      </c>
      <c r="C756" s="664" t="s">
        <v>64</v>
      </c>
      <c r="D756" s="665">
        <v>170</v>
      </c>
      <c r="E756" s="665">
        <v>175</v>
      </c>
      <c r="F756" s="665">
        <v>0</v>
      </c>
      <c r="G756" s="665">
        <v>0</v>
      </c>
      <c r="H756" s="664" t="s">
        <v>1167</v>
      </c>
      <c r="I756" s="664" t="s">
        <v>1168</v>
      </c>
      <c r="J756" s="664" t="s">
        <v>1169</v>
      </c>
      <c r="K756" s="664" t="s">
        <v>1339</v>
      </c>
      <c r="L756" s="671" t="s">
        <v>66</v>
      </c>
      <c r="M756" s="672">
        <v>44210</v>
      </c>
      <c r="N756" s="671"/>
      <c r="O756" s="665">
        <v>2</v>
      </c>
      <c r="P756" s="664" t="s">
        <v>90</v>
      </c>
      <c r="Q756" s="664" t="s">
        <v>1108</v>
      </c>
      <c r="R756" s="664" t="s">
        <v>1109</v>
      </c>
      <c r="S756" s="671" t="s">
        <v>65</v>
      </c>
      <c r="T756" s="664" t="s">
        <v>1686</v>
      </c>
    </row>
    <row r="757" spans="2:20">
      <c r="B757" s="664" t="s">
        <v>1718</v>
      </c>
      <c r="C757" s="664" t="s">
        <v>532</v>
      </c>
      <c r="D757" s="665">
        <v>183</v>
      </c>
      <c r="E757" s="665">
        <v>188</v>
      </c>
      <c r="F757" s="665">
        <v>0</v>
      </c>
      <c r="G757" s="665">
        <v>0</v>
      </c>
      <c r="H757" s="664" t="s">
        <v>43</v>
      </c>
      <c r="I757" s="664" t="s">
        <v>52</v>
      </c>
      <c r="J757" s="664" t="s">
        <v>167</v>
      </c>
      <c r="K757" s="664" t="s">
        <v>1155</v>
      </c>
      <c r="L757" s="671" t="s">
        <v>66</v>
      </c>
      <c r="M757" s="672">
        <v>44823</v>
      </c>
      <c r="N757" s="671"/>
      <c r="O757" s="665">
        <v>2</v>
      </c>
      <c r="P757" s="664" t="s">
        <v>90</v>
      </c>
      <c r="Q757" s="664" t="s">
        <v>1130</v>
      </c>
      <c r="R757" s="671"/>
      <c r="S757" s="671" t="s">
        <v>65</v>
      </c>
      <c r="T757" s="664" t="s">
        <v>1719</v>
      </c>
    </row>
    <row r="758" spans="2:20">
      <c r="B758" s="664" t="s">
        <v>1718</v>
      </c>
      <c r="C758" s="664" t="s">
        <v>532</v>
      </c>
      <c r="D758" s="665">
        <v>193</v>
      </c>
      <c r="E758" s="665">
        <v>198</v>
      </c>
      <c r="F758" s="665">
        <v>0</v>
      </c>
      <c r="G758" s="665">
        <v>0</v>
      </c>
      <c r="H758" s="664" t="s">
        <v>43</v>
      </c>
      <c r="I758" s="664" t="s">
        <v>52</v>
      </c>
      <c r="J758" s="664" t="s">
        <v>167</v>
      </c>
      <c r="K758" s="664" t="s">
        <v>1155</v>
      </c>
      <c r="L758" s="671" t="s">
        <v>66</v>
      </c>
      <c r="M758" s="672">
        <v>44814</v>
      </c>
      <c r="N758" s="672">
        <v>44822</v>
      </c>
      <c r="O758" s="665">
        <v>2</v>
      </c>
      <c r="P758" s="664" t="s">
        <v>90</v>
      </c>
      <c r="Q758" s="664" t="s">
        <v>1130</v>
      </c>
      <c r="R758" s="671"/>
      <c r="S758" s="671" t="s">
        <v>65</v>
      </c>
      <c r="T758" s="664" t="s">
        <v>1719</v>
      </c>
    </row>
    <row r="759" spans="2:20">
      <c r="B759" s="664" t="s">
        <v>1720</v>
      </c>
      <c r="C759" s="664" t="s">
        <v>882</v>
      </c>
      <c r="D759" s="665">
        <v>94</v>
      </c>
      <c r="E759" s="665">
        <v>99</v>
      </c>
      <c r="F759" s="665">
        <v>0</v>
      </c>
      <c r="G759" s="665">
        <v>0</v>
      </c>
      <c r="H759" s="664" t="s">
        <v>1124</v>
      </c>
      <c r="I759" s="664" t="s">
        <v>1114</v>
      </c>
      <c r="J759" s="664" t="s">
        <v>313</v>
      </c>
      <c r="K759" s="664" t="s">
        <v>1145</v>
      </c>
      <c r="L759" s="671" t="s">
        <v>66</v>
      </c>
      <c r="M759" s="672">
        <v>44821</v>
      </c>
      <c r="N759" s="671"/>
      <c r="O759" s="665">
        <v>1</v>
      </c>
      <c r="P759" s="664" t="s">
        <v>90</v>
      </c>
      <c r="Q759" s="664" t="s">
        <v>1108</v>
      </c>
      <c r="R759" s="664" t="s">
        <v>1109</v>
      </c>
      <c r="S759" s="671" t="s">
        <v>65</v>
      </c>
      <c r="T759" s="671"/>
    </row>
    <row r="760" spans="2:20">
      <c r="B760" s="664" t="s">
        <v>1721</v>
      </c>
      <c r="C760" s="664" t="s">
        <v>882</v>
      </c>
      <c r="D760" s="665">
        <v>89</v>
      </c>
      <c r="E760" s="665">
        <v>94</v>
      </c>
      <c r="F760" s="665">
        <v>0</v>
      </c>
      <c r="G760" s="665">
        <v>0</v>
      </c>
      <c r="H760" s="664" t="s">
        <v>1124</v>
      </c>
      <c r="I760" s="664" t="s">
        <v>1114</v>
      </c>
      <c r="J760" s="664" t="s">
        <v>313</v>
      </c>
      <c r="K760" s="664" t="s">
        <v>1145</v>
      </c>
      <c r="L760" s="671" t="s">
        <v>66</v>
      </c>
      <c r="M760" s="672">
        <v>44821</v>
      </c>
      <c r="N760" s="671"/>
      <c r="O760" s="665">
        <v>1</v>
      </c>
      <c r="P760" s="664" t="s">
        <v>90</v>
      </c>
      <c r="Q760" s="664" t="s">
        <v>1108</v>
      </c>
      <c r="R760" s="664" t="s">
        <v>1109</v>
      </c>
      <c r="S760" s="671" t="s">
        <v>65</v>
      </c>
      <c r="T760" s="671"/>
    </row>
    <row r="761" spans="2:20">
      <c r="B761" s="664" t="s">
        <v>1722</v>
      </c>
      <c r="C761" s="664" t="s">
        <v>64</v>
      </c>
      <c r="D761" s="665">
        <v>30</v>
      </c>
      <c r="E761" s="665">
        <v>35</v>
      </c>
      <c r="F761" s="665">
        <v>0</v>
      </c>
      <c r="G761" s="665">
        <v>0</v>
      </c>
      <c r="H761" s="664" t="s">
        <v>1167</v>
      </c>
      <c r="I761" s="664" t="s">
        <v>1168</v>
      </c>
      <c r="J761" s="664" t="s">
        <v>1169</v>
      </c>
      <c r="K761" s="664" t="s">
        <v>1298</v>
      </c>
      <c r="L761" s="671" t="s">
        <v>66</v>
      </c>
      <c r="M761" s="672">
        <v>44210</v>
      </c>
      <c r="N761" s="671"/>
      <c r="O761" s="665">
        <v>5</v>
      </c>
      <c r="P761" s="664" t="s">
        <v>90</v>
      </c>
      <c r="Q761" s="664" t="s">
        <v>1108</v>
      </c>
      <c r="R761" s="664" t="s">
        <v>1109</v>
      </c>
      <c r="S761" s="671" t="s">
        <v>65</v>
      </c>
      <c r="T761" s="664" t="s">
        <v>1171</v>
      </c>
    </row>
    <row r="762" spans="2:20">
      <c r="B762" s="664" t="s">
        <v>1723</v>
      </c>
      <c r="C762" s="664" t="s">
        <v>184</v>
      </c>
      <c r="D762" s="665">
        <v>180</v>
      </c>
      <c r="E762" s="665">
        <v>590</v>
      </c>
      <c r="F762" s="665">
        <v>0</v>
      </c>
      <c r="G762" s="665">
        <v>0</v>
      </c>
      <c r="H762" s="664" t="s">
        <v>1124</v>
      </c>
      <c r="I762" s="664" t="s">
        <v>1114</v>
      </c>
      <c r="J762" s="664" t="s">
        <v>167</v>
      </c>
      <c r="K762" s="664" t="s">
        <v>1161</v>
      </c>
      <c r="L762" s="671" t="s">
        <v>66</v>
      </c>
      <c r="M762" s="672">
        <v>44758</v>
      </c>
      <c r="N762" s="671"/>
      <c r="O762" s="665">
        <v>1</v>
      </c>
      <c r="P762" s="664" t="s">
        <v>90</v>
      </c>
      <c r="Q762" s="664" t="s">
        <v>1130</v>
      </c>
      <c r="R762" s="671"/>
      <c r="S762" s="671" t="s">
        <v>65</v>
      </c>
      <c r="T762" s="671"/>
    </row>
    <row r="763" spans="2:20">
      <c r="B763" s="664" t="s">
        <v>651</v>
      </c>
      <c r="C763" s="664" t="s">
        <v>640</v>
      </c>
      <c r="D763" s="665">
        <v>-94</v>
      </c>
      <c r="E763" s="665">
        <v>-84</v>
      </c>
      <c r="F763" s="665">
        <v>0</v>
      </c>
      <c r="G763" s="665">
        <v>0</v>
      </c>
      <c r="H763" s="664" t="s">
        <v>1756</v>
      </c>
      <c r="I763" s="664" t="s">
        <v>1118</v>
      </c>
      <c r="J763" s="664" t="s">
        <v>3096</v>
      </c>
      <c r="K763" s="664" t="s">
        <v>1173</v>
      </c>
      <c r="L763" s="671" t="s">
        <v>66</v>
      </c>
      <c r="M763" s="672">
        <v>44821</v>
      </c>
      <c r="N763" s="671"/>
      <c r="O763" s="665">
        <v>1</v>
      </c>
      <c r="P763" s="664" t="s">
        <v>70</v>
      </c>
      <c r="Q763" s="664" t="s">
        <v>1108</v>
      </c>
      <c r="R763" s="664" t="s">
        <v>1109</v>
      </c>
      <c r="S763" s="671" t="s">
        <v>65</v>
      </c>
      <c r="T763" s="664" t="s">
        <v>1238</v>
      </c>
    </row>
    <row r="764" spans="2:20">
      <c r="B764" s="664" t="s">
        <v>651</v>
      </c>
      <c r="C764" s="664" t="s">
        <v>640</v>
      </c>
      <c r="D764" s="665">
        <v>-74</v>
      </c>
      <c r="E764" s="665">
        <v>-64</v>
      </c>
      <c r="F764" s="665">
        <v>0</v>
      </c>
      <c r="G764" s="665">
        <v>0</v>
      </c>
      <c r="H764" s="664" t="s">
        <v>1756</v>
      </c>
      <c r="I764" s="664" t="s">
        <v>1118</v>
      </c>
      <c r="J764" s="664" t="s">
        <v>3096</v>
      </c>
      <c r="K764" s="664" t="s">
        <v>1173</v>
      </c>
      <c r="L764" s="671" t="s">
        <v>66</v>
      </c>
      <c r="M764" s="672">
        <v>44821</v>
      </c>
      <c r="N764" s="671"/>
      <c r="O764" s="665">
        <v>1</v>
      </c>
      <c r="P764" s="664" t="s">
        <v>491</v>
      </c>
      <c r="Q764" s="664" t="s">
        <v>1108</v>
      </c>
      <c r="R764" s="664" t="s">
        <v>1109</v>
      </c>
      <c r="S764" s="671" t="s">
        <v>65</v>
      </c>
      <c r="T764" s="664" t="s">
        <v>1122</v>
      </c>
    </row>
    <row r="765" spans="2:20">
      <c r="B765" s="664" t="s">
        <v>651</v>
      </c>
      <c r="C765" s="664" t="s">
        <v>640</v>
      </c>
      <c r="D765" s="665">
        <v>-69</v>
      </c>
      <c r="E765" s="665">
        <v>-59</v>
      </c>
      <c r="F765" s="665">
        <v>0</v>
      </c>
      <c r="G765" s="665">
        <v>0</v>
      </c>
      <c r="H765" s="664" t="s">
        <v>1756</v>
      </c>
      <c r="I765" s="664" t="s">
        <v>1118</v>
      </c>
      <c r="J765" s="664" t="s">
        <v>3096</v>
      </c>
      <c r="K765" s="664" t="s">
        <v>1173</v>
      </c>
      <c r="L765" s="671" t="s">
        <v>66</v>
      </c>
      <c r="M765" s="672">
        <v>44821</v>
      </c>
      <c r="N765" s="671"/>
      <c r="O765" s="665">
        <v>1</v>
      </c>
      <c r="P765" s="664" t="s">
        <v>263</v>
      </c>
      <c r="Q765" s="664" t="s">
        <v>1108</v>
      </c>
      <c r="R765" s="664" t="s">
        <v>1109</v>
      </c>
      <c r="S765" s="671" t="s">
        <v>65</v>
      </c>
      <c r="T765" s="664" t="s">
        <v>1239</v>
      </c>
    </row>
    <row r="766" spans="2:20">
      <c r="B766" s="664" t="s">
        <v>1724</v>
      </c>
      <c r="C766" s="664" t="s">
        <v>640</v>
      </c>
      <c r="D766" s="665">
        <v>-74</v>
      </c>
      <c r="E766" s="665">
        <v>-64</v>
      </c>
      <c r="F766" s="665">
        <v>0</v>
      </c>
      <c r="G766" s="665">
        <v>0</v>
      </c>
      <c r="H766" s="664" t="s">
        <v>1756</v>
      </c>
      <c r="I766" s="664" t="s">
        <v>1118</v>
      </c>
      <c r="J766" s="664" t="s">
        <v>3096</v>
      </c>
      <c r="K766" s="664" t="s">
        <v>1173</v>
      </c>
      <c r="L766" s="671" t="s">
        <v>66</v>
      </c>
      <c r="M766" s="672">
        <v>44821</v>
      </c>
      <c r="N766" s="671"/>
      <c r="O766" s="665">
        <v>1</v>
      </c>
      <c r="P766" s="664" t="s">
        <v>491</v>
      </c>
      <c r="Q766" s="664" t="s">
        <v>1108</v>
      </c>
      <c r="R766" s="664" t="s">
        <v>1109</v>
      </c>
      <c r="S766" s="671" t="s">
        <v>65</v>
      </c>
      <c r="T766" s="664" t="s">
        <v>1122</v>
      </c>
    </row>
    <row r="767" spans="2:20">
      <c r="B767" s="664" t="s">
        <v>1724</v>
      </c>
      <c r="C767" s="664" t="s">
        <v>640</v>
      </c>
      <c r="D767" s="665">
        <v>-69</v>
      </c>
      <c r="E767" s="665">
        <v>-59</v>
      </c>
      <c r="F767" s="665">
        <v>0</v>
      </c>
      <c r="G767" s="665">
        <v>0</v>
      </c>
      <c r="H767" s="664" t="s">
        <v>1756</v>
      </c>
      <c r="I767" s="664" t="s">
        <v>1118</v>
      </c>
      <c r="J767" s="664" t="s">
        <v>3096</v>
      </c>
      <c r="K767" s="664" t="s">
        <v>1173</v>
      </c>
      <c r="L767" s="671" t="s">
        <v>66</v>
      </c>
      <c r="M767" s="672">
        <v>44821</v>
      </c>
      <c r="N767" s="671"/>
      <c r="O767" s="665">
        <v>1</v>
      </c>
      <c r="P767" s="664" t="s">
        <v>263</v>
      </c>
      <c r="Q767" s="664" t="s">
        <v>1108</v>
      </c>
      <c r="R767" s="664" t="s">
        <v>1109</v>
      </c>
      <c r="S767" s="671" t="s">
        <v>65</v>
      </c>
      <c r="T767" s="664" t="s">
        <v>1239</v>
      </c>
    </row>
    <row r="768" spans="2:20">
      <c r="B768" s="664" t="s">
        <v>1724</v>
      </c>
      <c r="C768" s="664" t="s">
        <v>640</v>
      </c>
      <c r="D768" s="665">
        <v>-94</v>
      </c>
      <c r="E768" s="665">
        <v>-84</v>
      </c>
      <c r="F768" s="665">
        <v>0</v>
      </c>
      <c r="G768" s="665">
        <v>0</v>
      </c>
      <c r="H768" s="664" t="s">
        <v>1756</v>
      </c>
      <c r="I768" s="664" t="s">
        <v>1118</v>
      </c>
      <c r="J768" s="664" t="s">
        <v>3096</v>
      </c>
      <c r="K768" s="664" t="s">
        <v>1173</v>
      </c>
      <c r="L768" s="671" t="s">
        <v>66</v>
      </c>
      <c r="M768" s="672">
        <v>44821</v>
      </c>
      <c r="N768" s="671"/>
      <c r="O768" s="665">
        <v>1</v>
      </c>
      <c r="P768" s="664" t="s">
        <v>70</v>
      </c>
      <c r="Q768" s="664" t="s">
        <v>1108</v>
      </c>
      <c r="R768" s="664" t="s">
        <v>1109</v>
      </c>
      <c r="S768" s="671" t="s">
        <v>65</v>
      </c>
      <c r="T768" s="664" t="s">
        <v>1238</v>
      </c>
    </row>
    <row r="769" spans="2:20">
      <c r="B769" s="664" t="s">
        <v>338</v>
      </c>
      <c r="C769" s="664" t="s">
        <v>331</v>
      </c>
      <c r="D769" s="665">
        <v>352</v>
      </c>
      <c r="E769" s="665">
        <v>382</v>
      </c>
      <c r="F769" s="665">
        <v>0</v>
      </c>
      <c r="G769" s="665">
        <v>0</v>
      </c>
      <c r="H769" s="664" t="s">
        <v>1114</v>
      </c>
      <c r="I769" s="664" t="s">
        <v>52</v>
      </c>
      <c r="J769" s="664" t="s">
        <v>1192</v>
      </c>
      <c r="K769" s="664" t="s">
        <v>1161</v>
      </c>
      <c r="L769" s="671" t="s">
        <v>66</v>
      </c>
      <c r="M769" s="672">
        <v>44819</v>
      </c>
      <c r="N769" s="671"/>
      <c r="O769" s="665">
        <v>2</v>
      </c>
      <c r="P769" s="664" t="s">
        <v>90</v>
      </c>
      <c r="Q769" s="664" t="s">
        <v>1130</v>
      </c>
      <c r="R769" s="671"/>
      <c r="S769" s="671" t="s">
        <v>65</v>
      </c>
      <c r="T769" s="664" t="s">
        <v>1266</v>
      </c>
    </row>
    <row r="770" spans="2:20">
      <c r="B770" s="664" t="s">
        <v>219</v>
      </c>
      <c r="C770" s="664" t="s">
        <v>204</v>
      </c>
      <c r="D770" s="665">
        <v>517</v>
      </c>
      <c r="E770" s="665">
        <v>522</v>
      </c>
      <c r="F770" s="665">
        <v>0</v>
      </c>
      <c r="G770" s="665">
        <v>0</v>
      </c>
      <c r="H770" s="664" t="s">
        <v>52</v>
      </c>
      <c r="I770" s="664" t="s">
        <v>1124</v>
      </c>
      <c r="J770" s="664" t="s">
        <v>1253</v>
      </c>
      <c r="K770" s="664" t="s">
        <v>1129</v>
      </c>
      <c r="L770" s="671" t="s">
        <v>66</v>
      </c>
      <c r="M770" s="672">
        <v>44795</v>
      </c>
      <c r="N770" s="671"/>
      <c r="O770" s="665">
        <v>2</v>
      </c>
      <c r="P770" s="664" t="s">
        <v>90</v>
      </c>
      <c r="Q770" s="664" t="s">
        <v>1130</v>
      </c>
      <c r="R770" s="671"/>
      <c r="S770" s="671" t="s">
        <v>65</v>
      </c>
      <c r="T770" s="664" t="s">
        <v>1652</v>
      </c>
    </row>
    <row r="771" spans="2:20">
      <c r="B771" s="664" t="s">
        <v>1725</v>
      </c>
      <c r="C771" s="664" t="s">
        <v>184</v>
      </c>
      <c r="D771" s="665">
        <v>265</v>
      </c>
      <c r="E771" s="665">
        <v>845</v>
      </c>
      <c r="F771" s="665">
        <v>0</v>
      </c>
      <c r="G771" s="665">
        <v>0</v>
      </c>
      <c r="H771" s="664" t="s">
        <v>1124</v>
      </c>
      <c r="I771" s="664" t="s">
        <v>1114</v>
      </c>
      <c r="J771" s="664" t="s">
        <v>167</v>
      </c>
      <c r="K771" s="664" t="s">
        <v>1161</v>
      </c>
      <c r="L771" s="671" t="s">
        <v>66</v>
      </c>
      <c r="M771" s="672">
        <v>44758</v>
      </c>
      <c r="N771" s="671"/>
      <c r="O771" s="665">
        <v>1</v>
      </c>
      <c r="P771" s="664" t="s">
        <v>90</v>
      </c>
      <c r="Q771" s="664" t="s">
        <v>1130</v>
      </c>
      <c r="R771" s="671"/>
      <c r="S771" s="671" t="s">
        <v>65</v>
      </c>
      <c r="T771" s="671"/>
    </row>
    <row r="772" spans="2:20">
      <c r="B772" s="664" t="s">
        <v>572</v>
      </c>
      <c r="C772" s="664" t="s">
        <v>576</v>
      </c>
      <c r="D772" s="665">
        <v>85</v>
      </c>
      <c r="E772" s="665">
        <v>285</v>
      </c>
      <c r="F772" s="665">
        <v>0</v>
      </c>
      <c r="G772" s="665">
        <v>0</v>
      </c>
      <c r="H772" s="664" t="s">
        <v>1163</v>
      </c>
      <c r="I772" s="664" t="s">
        <v>1164</v>
      </c>
      <c r="J772" s="664" t="s">
        <v>584</v>
      </c>
      <c r="K772" s="664" t="s">
        <v>1406</v>
      </c>
      <c r="L772" s="671" t="s">
        <v>66</v>
      </c>
      <c r="M772" s="672">
        <v>44802</v>
      </c>
      <c r="N772" s="671"/>
      <c r="O772" s="665">
        <v>1</v>
      </c>
      <c r="P772" s="664" t="s">
        <v>90</v>
      </c>
      <c r="Q772" s="664" t="s">
        <v>1130</v>
      </c>
      <c r="R772" s="671"/>
      <c r="S772" s="671" t="s">
        <v>65</v>
      </c>
      <c r="T772" s="664" t="s">
        <v>9</v>
      </c>
    </row>
    <row r="773" spans="2:20">
      <c r="B773" s="664" t="s">
        <v>572</v>
      </c>
      <c r="C773" s="664" t="s">
        <v>572</v>
      </c>
      <c r="D773" s="665">
        <v>85</v>
      </c>
      <c r="E773" s="665">
        <v>285</v>
      </c>
      <c r="F773" s="665">
        <v>0</v>
      </c>
      <c r="G773" s="665">
        <v>0</v>
      </c>
      <c r="H773" s="664" t="s">
        <v>1127</v>
      </c>
      <c r="I773" s="664" t="s">
        <v>1128</v>
      </c>
      <c r="J773" s="664" t="s">
        <v>1726</v>
      </c>
      <c r="K773" s="664" t="s">
        <v>1125</v>
      </c>
      <c r="L773" s="671" t="s">
        <v>66</v>
      </c>
      <c r="M773" s="672">
        <v>44802</v>
      </c>
      <c r="N773" s="671"/>
      <c r="O773" s="665">
        <v>1</v>
      </c>
      <c r="P773" s="664" t="s">
        <v>90</v>
      </c>
      <c r="Q773" s="664" t="s">
        <v>1130</v>
      </c>
      <c r="R773" s="671"/>
      <c r="S773" s="671" t="s">
        <v>65</v>
      </c>
      <c r="T773" s="664" t="s">
        <v>1727</v>
      </c>
    </row>
    <row r="774" spans="2:20">
      <c r="B774" s="664" t="s">
        <v>287</v>
      </c>
      <c r="C774" s="664" t="s">
        <v>279</v>
      </c>
      <c r="D774" s="665">
        <v>60</v>
      </c>
      <c r="E774" s="665">
        <v>100</v>
      </c>
      <c r="F774" s="665">
        <v>0</v>
      </c>
      <c r="G774" s="665">
        <v>0</v>
      </c>
      <c r="H774" s="664" t="s">
        <v>1223</v>
      </c>
      <c r="I774" s="664" t="s">
        <v>1224</v>
      </c>
      <c r="J774" s="664" t="s">
        <v>1225</v>
      </c>
      <c r="K774" s="664" t="s">
        <v>618</v>
      </c>
      <c r="L774" s="671" t="s">
        <v>66</v>
      </c>
      <c r="M774" s="672">
        <v>44818</v>
      </c>
      <c r="N774" s="671"/>
      <c r="O774" s="665">
        <v>1</v>
      </c>
      <c r="P774" s="664" t="s">
        <v>90</v>
      </c>
      <c r="Q774" s="664" t="s">
        <v>1108</v>
      </c>
      <c r="R774" s="664" t="s">
        <v>1109</v>
      </c>
      <c r="S774" s="671" t="s">
        <v>65</v>
      </c>
      <c r="T774" s="664" t="s">
        <v>1728</v>
      </c>
    </row>
    <row r="775" spans="2:20">
      <c r="B775" s="664" t="s">
        <v>279</v>
      </c>
      <c r="C775" s="664" t="s">
        <v>279</v>
      </c>
      <c r="D775" s="665">
        <v>10</v>
      </c>
      <c r="E775" s="665">
        <v>40</v>
      </c>
      <c r="F775" s="665">
        <v>0</v>
      </c>
      <c r="G775" s="665">
        <v>0</v>
      </c>
      <c r="H775" s="664" t="s">
        <v>1223</v>
      </c>
      <c r="I775" s="664" t="s">
        <v>1224</v>
      </c>
      <c r="J775" s="664" t="s">
        <v>1225</v>
      </c>
      <c r="K775" s="664" t="s">
        <v>1729</v>
      </c>
      <c r="L775" s="671" t="s">
        <v>106</v>
      </c>
      <c r="M775" s="672">
        <v>44818</v>
      </c>
      <c r="N775" s="671"/>
      <c r="O775" s="665">
        <v>1</v>
      </c>
      <c r="P775" s="664" t="s">
        <v>70</v>
      </c>
      <c r="Q775" s="664" t="s">
        <v>1108</v>
      </c>
      <c r="R775" s="664" t="s">
        <v>1109</v>
      </c>
      <c r="S775" s="671" t="s">
        <v>65</v>
      </c>
      <c r="T775" s="664" t="s">
        <v>3299</v>
      </c>
    </row>
    <row r="776" spans="2:20">
      <c r="B776" s="664" t="s">
        <v>279</v>
      </c>
      <c r="C776" s="664" t="s">
        <v>279</v>
      </c>
      <c r="D776" s="665">
        <v>30</v>
      </c>
      <c r="E776" s="665">
        <v>60</v>
      </c>
      <c r="F776" s="665">
        <v>0</v>
      </c>
      <c r="G776" s="665">
        <v>0</v>
      </c>
      <c r="H776" s="664" t="s">
        <v>1223</v>
      </c>
      <c r="I776" s="664" t="s">
        <v>1224</v>
      </c>
      <c r="J776" s="664" t="s">
        <v>1225</v>
      </c>
      <c r="K776" s="664" t="s">
        <v>1729</v>
      </c>
      <c r="L776" s="671" t="s">
        <v>106</v>
      </c>
      <c r="M776" s="672">
        <v>44818</v>
      </c>
      <c r="N776" s="671"/>
      <c r="O776" s="665">
        <v>1</v>
      </c>
      <c r="P776" s="664" t="s">
        <v>491</v>
      </c>
      <c r="Q776" s="664" t="s">
        <v>1108</v>
      </c>
      <c r="R776" s="664" t="s">
        <v>1109</v>
      </c>
      <c r="S776" s="671" t="s">
        <v>65</v>
      </c>
      <c r="T776" s="664" t="s">
        <v>3300</v>
      </c>
    </row>
    <row r="777" spans="2:20">
      <c r="B777" s="664" t="s">
        <v>279</v>
      </c>
      <c r="C777" s="664" t="s">
        <v>279</v>
      </c>
      <c r="D777" s="665">
        <v>70</v>
      </c>
      <c r="E777" s="665">
        <v>110</v>
      </c>
      <c r="F777" s="665">
        <v>0</v>
      </c>
      <c r="G777" s="665">
        <v>0</v>
      </c>
      <c r="H777" s="664" t="s">
        <v>1223</v>
      </c>
      <c r="I777" s="664" t="s">
        <v>1224</v>
      </c>
      <c r="J777" s="664" t="s">
        <v>1225</v>
      </c>
      <c r="K777" s="664" t="s">
        <v>1729</v>
      </c>
      <c r="L777" s="671" t="s">
        <v>122</v>
      </c>
      <c r="M777" s="672">
        <v>44818</v>
      </c>
      <c r="N777" s="671"/>
      <c r="O777" s="665">
        <v>1</v>
      </c>
      <c r="P777" s="664" t="s">
        <v>90</v>
      </c>
      <c r="Q777" s="664" t="s">
        <v>1108</v>
      </c>
      <c r="R777" s="664" t="s">
        <v>1109</v>
      </c>
      <c r="S777" s="671" t="s">
        <v>65</v>
      </c>
      <c r="T777" s="664" t="s">
        <v>3301</v>
      </c>
    </row>
    <row r="778" spans="2:20">
      <c r="B778" s="664" t="s">
        <v>279</v>
      </c>
      <c r="C778" s="664" t="s">
        <v>279</v>
      </c>
      <c r="D778" s="665">
        <v>50</v>
      </c>
      <c r="E778" s="665">
        <v>80</v>
      </c>
      <c r="F778" s="665">
        <v>0</v>
      </c>
      <c r="G778" s="665">
        <v>0</v>
      </c>
      <c r="H778" s="664" t="s">
        <v>1223</v>
      </c>
      <c r="I778" s="664" t="s">
        <v>1224</v>
      </c>
      <c r="J778" s="664" t="s">
        <v>1225</v>
      </c>
      <c r="K778" s="664" t="s">
        <v>1729</v>
      </c>
      <c r="L778" s="671" t="s">
        <v>106</v>
      </c>
      <c r="M778" s="672">
        <v>44818</v>
      </c>
      <c r="N778" s="671"/>
      <c r="O778" s="665">
        <v>1</v>
      </c>
      <c r="P778" s="664" t="s">
        <v>115</v>
      </c>
      <c r="Q778" s="664" t="s">
        <v>1108</v>
      </c>
      <c r="R778" s="664" t="s">
        <v>1109</v>
      </c>
      <c r="S778" s="671" t="s">
        <v>65</v>
      </c>
      <c r="T778" s="664" t="s">
        <v>3302</v>
      </c>
    </row>
    <row r="779" spans="2:20">
      <c r="B779" s="664" t="s">
        <v>279</v>
      </c>
      <c r="C779" s="664" t="s">
        <v>279</v>
      </c>
      <c r="D779" s="665">
        <v>60</v>
      </c>
      <c r="E779" s="665">
        <v>100</v>
      </c>
      <c r="F779" s="665">
        <v>0</v>
      </c>
      <c r="G779" s="665">
        <v>0</v>
      </c>
      <c r="H779" s="664" t="s">
        <v>1223</v>
      </c>
      <c r="I779" s="664" t="s">
        <v>1224</v>
      </c>
      <c r="J779" s="664" t="s">
        <v>1225</v>
      </c>
      <c r="K779" s="664" t="s">
        <v>1729</v>
      </c>
      <c r="L779" s="671" t="s">
        <v>106</v>
      </c>
      <c r="M779" s="672">
        <v>44818</v>
      </c>
      <c r="N779" s="671"/>
      <c r="O779" s="665">
        <v>1</v>
      </c>
      <c r="P779" s="664" t="s">
        <v>1639</v>
      </c>
      <c r="Q779" s="664" t="s">
        <v>1108</v>
      </c>
      <c r="R779" s="664" t="s">
        <v>1109</v>
      </c>
      <c r="S779" s="671" t="s">
        <v>65</v>
      </c>
      <c r="T779" s="664" t="s">
        <v>3303</v>
      </c>
    </row>
    <row r="780" spans="2:20">
      <c r="B780" s="664" t="s">
        <v>283</v>
      </c>
      <c r="C780" s="664" t="s">
        <v>279</v>
      </c>
      <c r="D780" s="665">
        <v>60</v>
      </c>
      <c r="E780" s="665">
        <v>100</v>
      </c>
      <c r="F780" s="665">
        <v>0</v>
      </c>
      <c r="G780" s="665">
        <v>0</v>
      </c>
      <c r="H780" s="664" t="s">
        <v>1223</v>
      </c>
      <c r="I780" s="664" t="s">
        <v>1224</v>
      </c>
      <c r="J780" s="664" t="s">
        <v>1225</v>
      </c>
      <c r="K780" s="664" t="s">
        <v>1132</v>
      </c>
      <c r="L780" s="671" t="s">
        <v>66</v>
      </c>
      <c r="M780" s="672">
        <v>44818</v>
      </c>
      <c r="N780" s="671"/>
      <c r="O780" s="665">
        <v>1</v>
      </c>
      <c r="P780" s="664" t="s">
        <v>90</v>
      </c>
      <c r="Q780" s="664" t="s">
        <v>1108</v>
      </c>
      <c r="R780" s="664" t="s">
        <v>1109</v>
      </c>
      <c r="S780" s="671" t="s">
        <v>65</v>
      </c>
      <c r="T780" s="664" t="s">
        <v>1730</v>
      </c>
    </row>
    <row r="781" spans="2:20">
      <c r="B781" s="664" t="s">
        <v>576</v>
      </c>
      <c r="C781" s="664" t="s">
        <v>576</v>
      </c>
      <c r="D781" s="665">
        <v>12</v>
      </c>
      <c r="E781" s="665">
        <v>22</v>
      </c>
      <c r="F781" s="665">
        <v>0</v>
      </c>
      <c r="G781" s="665">
        <v>0</v>
      </c>
      <c r="H781" s="664" t="s">
        <v>1163</v>
      </c>
      <c r="I781" s="664" t="s">
        <v>1164</v>
      </c>
      <c r="J781" s="664" t="s">
        <v>584</v>
      </c>
      <c r="K781" s="664" t="s">
        <v>1731</v>
      </c>
      <c r="L781" s="671" t="s">
        <v>66</v>
      </c>
      <c r="M781" s="672">
        <v>44802</v>
      </c>
      <c r="N781" s="671"/>
      <c r="O781" s="665">
        <v>1</v>
      </c>
      <c r="P781" s="664" t="s">
        <v>568</v>
      </c>
      <c r="Q781" s="664" t="s">
        <v>1130</v>
      </c>
      <c r="R781" s="671"/>
      <c r="S781" s="671" t="s">
        <v>65</v>
      </c>
      <c r="T781" s="664" t="s">
        <v>9</v>
      </c>
    </row>
    <row r="782" spans="2:20">
      <c r="B782" s="664" t="s">
        <v>576</v>
      </c>
      <c r="C782" s="664" t="s">
        <v>576</v>
      </c>
      <c r="D782" s="665">
        <v>17</v>
      </c>
      <c r="E782" s="665">
        <v>27</v>
      </c>
      <c r="F782" s="665">
        <v>0</v>
      </c>
      <c r="G782" s="665">
        <v>0</v>
      </c>
      <c r="H782" s="664" t="s">
        <v>1163</v>
      </c>
      <c r="I782" s="664" t="s">
        <v>1164</v>
      </c>
      <c r="J782" s="664" t="s">
        <v>584</v>
      </c>
      <c r="K782" s="664" t="s">
        <v>1731</v>
      </c>
      <c r="L782" s="671" t="s">
        <v>66</v>
      </c>
      <c r="M782" s="672">
        <v>44802</v>
      </c>
      <c r="N782" s="671"/>
      <c r="O782" s="665">
        <v>1</v>
      </c>
      <c r="P782" s="664" t="s">
        <v>370</v>
      </c>
      <c r="Q782" s="664" t="s">
        <v>1130</v>
      </c>
      <c r="R782" s="671"/>
      <c r="S782" s="671" t="s">
        <v>65</v>
      </c>
      <c r="T782" s="671"/>
    </row>
    <row r="783" spans="2:20">
      <c r="B783" s="664" t="s">
        <v>1732</v>
      </c>
      <c r="C783" s="664" t="s">
        <v>865</v>
      </c>
      <c r="D783" s="665">
        <v>635</v>
      </c>
      <c r="E783" s="665">
        <v>645</v>
      </c>
      <c r="F783" s="665">
        <v>0</v>
      </c>
      <c r="G783" s="665">
        <v>0</v>
      </c>
      <c r="H783" s="664" t="s">
        <v>1140</v>
      </c>
      <c r="I783" s="664" t="s">
        <v>1141</v>
      </c>
      <c r="J783" s="664" t="s">
        <v>1142</v>
      </c>
      <c r="K783" s="664" t="s">
        <v>1733</v>
      </c>
      <c r="L783" s="671" t="s">
        <v>66</v>
      </c>
      <c r="M783" s="672">
        <v>44821</v>
      </c>
      <c r="N783" s="671"/>
      <c r="O783" s="665">
        <v>1</v>
      </c>
      <c r="P783" s="664" t="s">
        <v>90</v>
      </c>
      <c r="Q783" s="664" t="s">
        <v>1130</v>
      </c>
      <c r="R783" s="671"/>
      <c r="S783" s="671" t="s">
        <v>65</v>
      </c>
      <c r="T783" s="664" t="s">
        <v>1665</v>
      </c>
    </row>
    <row r="784" spans="2:20">
      <c r="B784" s="664" t="s">
        <v>1734</v>
      </c>
      <c r="C784" s="664" t="s">
        <v>882</v>
      </c>
      <c r="D784" s="665">
        <v>75</v>
      </c>
      <c r="E784" s="665">
        <v>80</v>
      </c>
      <c r="F784" s="665">
        <v>0</v>
      </c>
      <c r="G784" s="665">
        <v>0</v>
      </c>
      <c r="H784" s="664" t="s">
        <v>1124</v>
      </c>
      <c r="I784" s="664" t="s">
        <v>1114</v>
      </c>
      <c r="J784" s="664" t="s">
        <v>313</v>
      </c>
      <c r="K784" s="664" t="s">
        <v>1145</v>
      </c>
      <c r="L784" s="671" t="s">
        <v>66</v>
      </c>
      <c r="M784" s="672">
        <v>44821</v>
      </c>
      <c r="N784" s="671"/>
      <c r="O784" s="665">
        <v>1</v>
      </c>
      <c r="P784" s="664" t="s">
        <v>90</v>
      </c>
      <c r="Q784" s="664" t="s">
        <v>1108</v>
      </c>
      <c r="R784" s="664" t="s">
        <v>1109</v>
      </c>
      <c r="S784" s="671" t="s">
        <v>65</v>
      </c>
      <c r="T784" s="671"/>
    </row>
    <row r="785" spans="2:20">
      <c r="B785" s="664" t="s">
        <v>1735</v>
      </c>
      <c r="C785" s="664" t="s">
        <v>710</v>
      </c>
      <c r="D785" s="665">
        <v>350</v>
      </c>
      <c r="E785" s="665">
        <v>360</v>
      </c>
      <c r="F785" s="665">
        <v>0</v>
      </c>
      <c r="G785" s="665">
        <v>0</v>
      </c>
      <c r="H785" s="664" t="s">
        <v>1128</v>
      </c>
      <c r="I785" s="664" t="s">
        <v>52</v>
      </c>
      <c r="J785" s="664" t="s">
        <v>513</v>
      </c>
      <c r="K785" s="664" t="s">
        <v>1173</v>
      </c>
      <c r="L785" s="671" t="s">
        <v>66</v>
      </c>
      <c r="M785" s="672">
        <v>44821</v>
      </c>
      <c r="N785" s="671"/>
      <c r="O785" s="665">
        <v>2</v>
      </c>
      <c r="P785" s="664" t="s">
        <v>90</v>
      </c>
      <c r="Q785" s="664" t="s">
        <v>1130</v>
      </c>
      <c r="R785" s="671"/>
      <c r="S785" s="671" t="s">
        <v>65</v>
      </c>
      <c r="T785" s="664" t="s">
        <v>1257</v>
      </c>
    </row>
    <row r="786" spans="2:20">
      <c r="B786" s="664" t="s">
        <v>1735</v>
      </c>
      <c r="C786" s="664" t="s">
        <v>719</v>
      </c>
      <c r="D786" s="665">
        <v>285</v>
      </c>
      <c r="E786" s="665">
        <v>290</v>
      </c>
      <c r="F786" s="665">
        <v>0</v>
      </c>
      <c r="G786" s="665">
        <v>0</v>
      </c>
      <c r="H786" s="664" t="s">
        <v>1207</v>
      </c>
      <c r="I786" s="664" t="s">
        <v>43</v>
      </c>
      <c r="J786" s="664" t="s">
        <v>513</v>
      </c>
      <c r="K786" s="664" t="s">
        <v>1155</v>
      </c>
      <c r="L786" s="671" t="s">
        <v>66</v>
      </c>
      <c r="M786" s="672">
        <v>44821</v>
      </c>
      <c r="N786" s="671"/>
      <c r="O786" s="665">
        <v>2</v>
      </c>
      <c r="P786" s="664" t="s">
        <v>90</v>
      </c>
      <c r="Q786" s="664" t="s">
        <v>1108</v>
      </c>
      <c r="R786" s="664" t="s">
        <v>1109</v>
      </c>
      <c r="S786" s="671" t="s">
        <v>65</v>
      </c>
      <c r="T786" s="664" t="s">
        <v>1603</v>
      </c>
    </row>
    <row r="787" spans="2:20">
      <c r="B787" s="664" t="s">
        <v>1736</v>
      </c>
      <c r="C787" s="664" t="s">
        <v>64</v>
      </c>
      <c r="D787" s="665">
        <v>30</v>
      </c>
      <c r="E787" s="665">
        <v>35</v>
      </c>
      <c r="F787" s="665">
        <v>0</v>
      </c>
      <c r="G787" s="665">
        <v>0</v>
      </c>
      <c r="H787" s="664" t="s">
        <v>1167</v>
      </c>
      <c r="I787" s="664" t="s">
        <v>1168</v>
      </c>
      <c r="J787" s="664" t="s">
        <v>1169</v>
      </c>
      <c r="K787" s="664" t="s">
        <v>1347</v>
      </c>
      <c r="L787" s="671" t="s">
        <v>66</v>
      </c>
      <c r="M787" s="672">
        <v>44210</v>
      </c>
      <c r="N787" s="671"/>
      <c r="O787" s="665">
        <v>1</v>
      </c>
      <c r="P787" s="664" t="s">
        <v>90</v>
      </c>
      <c r="Q787" s="664" t="s">
        <v>1108</v>
      </c>
      <c r="R787" s="664" t="s">
        <v>1109</v>
      </c>
      <c r="S787" s="671" t="s">
        <v>65</v>
      </c>
      <c r="T787" s="664" t="s">
        <v>1171</v>
      </c>
    </row>
    <row r="788" spans="2:20">
      <c r="B788" s="664" t="s">
        <v>1737</v>
      </c>
      <c r="C788" s="664" t="s">
        <v>830</v>
      </c>
      <c r="D788" s="665">
        <v>-24</v>
      </c>
      <c r="E788" s="665">
        <v>-19</v>
      </c>
      <c r="F788" s="665">
        <v>70</v>
      </c>
      <c r="G788" s="665">
        <v>0</v>
      </c>
      <c r="H788" s="664" t="s">
        <v>1117</v>
      </c>
      <c r="I788" s="664" t="s">
        <v>1118</v>
      </c>
      <c r="J788" s="664" t="s">
        <v>1119</v>
      </c>
      <c r="K788" s="664" t="s">
        <v>1153</v>
      </c>
      <c r="L788" s="671" t="s">
        <v>66</v>
      </c>
      <c r="M788" s="672">
        <v>44821</v>
      </c>
      <c r="N788" s="671"/>
      <c r="O788" s="665">
        <v>1</v>
      </c>
      <c r="P788" s="664" t="s">
        <v>90</v>
      </c>
      <c r="Q788" s="664" t="s">
        <v>1108</v>
      </c>
      <c r="R788" s="664" t="s">
        <v>1109</v>
      </c>
      <c r="S788" s="671" t="s">
        <v>207</v>
      </c>
      <c r="T788" s="664" t="s">
        <v>1217</v>
      </c>
    </row>
    <row r="789" spans="2:20">
      <c r="B789" s="664" t="s">
        <v>1737</v>
      </c>
      <c r="C789" s="664" t="s">
        <v>831</v>
      </c>
      <c r="D789" s="665">
        <v>-24</v>
      </c>
      <c r="E789" s="665">
        <v>-19</v>
      </c>
      <c r="F789" s="665">
        <v>70</v>
      </c>
      <c r="G789" s="665">
        <v>0</v>
      </c>
      <c r="H789" s="664" t="s">
        <v>1124</v>
      </c>
      <c r="I789" s="664" t="s">
        <v>1114</v>
      </c>
      <c r="J789" s="664" t="s">
        <v>313</v>
      </c>
      <c r="K789" s="664" t="s">
        <v>846</v>
      </c>
      <c r="L789" s="671" t="s">
        <v>66</v>
      </c>
      <c r="M789" s="672">
        <v>44821</v>
      </c>
      <c r="N789" s="671"/>
      <c r="O789" s="665">
        <v>1</v>
      </c>
      <c r="P789" s="664" t="s">
        <v>90</v>
      </c>
      <c r="Q789" s="664" t="s">
        <v>1108</v>
      </c>
      <c r="R789" s="664" t="s">
        <v>1109</v>
      </c>
      <c r="S789" s="671" t="s">
        <v>207</v>
      </c>
      <c r="T789" s="664" t="s">
        <v>1217</v>
      </c>
    </row>
    <row r="790" spans="2:20">
      <c r="B790" s="664" t="s">
        <v>1738</v>
      </c>
      <c r="C790" s="664" t="s">
        <v>830</v>
      </c>
      <c r="D790" s="665">
        <v>-24</v>
      </c>
      <c r="E790" s="665">
        <v>-19</v>
      </c>
      <c r="F790" s="665">
        <v>70</v>
      </c>
      <c r="G790" s="665">
        <v>0</v>
      </c>
      <c r="H790" s="664" t="s">
        <v>1117</v>
      </c>
      <c r="I790" s="664" t="s">
        <v>1118</v>
      </c>
      <c r="J790" s="664" t="s">
        <v>1119</v>
      </c>
      <c r="K790" s="664" t="s">
        <v>1153</v>
      </c>
      <c r="L790" s="671" t="s">
        <v>66</v>
      </c>
      <c r="M790" s="672">
        <v>44821</v>
      </c>
      <c r="N790" s="671"/>
      <c r="O790" s="665">
        <v>1</v>
      </c>
      <c r="P790" s="664" t="s">
        <v>90</v>
      </c>
      <c r="Q790" s="664" t="s">
        <v>1108</v>
      </c>
      <c r="R790" s="664" t="s">
        <v>1109</v>
      </c>
      <c r="S790" s="671" t="s">
        <v>207</v>
      </c>
      <c r="T790" s="664" t="s">
        <v>1217</v>
      </c>
    </row>
    <row r="791" spans="2:20">
      <c r="B791" s="664" t="s">
        <v>1738</v>
      </c>
      <c r="C791" s="664" t="s">
        <v>831</v>
      </c>
      <c r="D791" s="665">
        <v>-24</v>
      </c>
      <c r="E791" s="665">
        <v>-19</v>
      </c>
      <c r="F791" s="665">
        <v>70</v>
      </c>
      <c r="G791" s="665">
        <v>0</v>
      </c>
      <c r="H791" s="664" t="s">
        <v>1124</v>
      </c>
      <c r="I791" s="664" t="s">
        <v>1114</v>
      </c>
      <c r="J791" s="664" t="s">
        <v>313</v>
      </c>
      <c r="K791" s="664" t="s">
        <v>846</v>
      </c>
      <c r="L791" s="671" t="s">
        <v>66</v>
      </c>
      <c r="M791" s="672">
        <v>44821</v>
      </c>
      <c r="N791" s="671"/>
      <c r="O791" s="665">
        <v>1</v>
      </c>
      <c r="P791" s="664" t="s">
        <v>90</v>
      </c>
      <c r="Q791" s="664" t="s">
        <v>1108</v>
      </c>
      <c r="R791" s="664" t="s">
        <v>1109</v>
      </c>
      <c r="S791" s="671" t="s">
        <v>207</v>
      </c>
      <c r="T791" s="664" t="s">
        <v>1217</v>
      </c>
    </row>
    <row r="792" spans="2:20">
      <c r="B792" s="664" t="s">
        <v>1739</v>
      </c>
      <c r="C792" s="664" t="s">
        <v>865</v>
      </c>
      <c r="D792" s="665">
        <v>400</v>
      </c>
      <c r="E792" s="665">
        <v>410</v>
      </c>
      <c r="F792" s="665">
        <v>0</v>
      </c>
      <c r="G792" s="665">
        <v>0</v>
      </c>
      <c r="H792" s="664" t="s">
        <v>1140</v>
      </c>
      <c r="I792" s="664" t="s">
        <v>1141</v>
      </c>
      <c r="J792" s="664" t="s">
        <v>1142</v>
      </c>
      <c r="K792" s="664" t="s">
        <v>1129</v>
      </c>
      <c r="L792" s="671" t="s">
        <v>66</v>
      </c>
      <c r="M792" s="672">
        <v>44821</v>
      </c>
      <c r="N792" s="671"/>
      <c r="O792" s="665">
        <v>1</v>
      </c>
      <c r="P792" s="664" t="s">
        <v>90</v>
      </c>
      <c r="Q792" s="664" t="s">
        <v>1130</v>
      </c>
      <c r="R792" s="671"/>
      <c r="S792" s="671" t="s">
        <v>65</v>
      </c>
      <c r="T792" s="664" t="s">
        <v>1235</v>
      </c>
    </row>
    <row r="793" spans="2:20">
      <c r="B793" s="664" t="s">
        <v>1740</v>
      </c>
      <c r="C793" s="664" t="s">
        <v>184</v>
      </c>
      <c r="D793" s="665">
        <v>302</v>
      </c>
      <c r="E793" s="665">
        <v>307</v>
      </c>
      <c r="F793" s="665">
        <v>0</v>
      </c>
      <c r="G793" s="665">
        <v>0</v>
      </c>
      <c r="H793" s="664" t="s">
        <v>1124</v>
      </c>
      <c r="I793" s="664" t="s">
        <v>1114</v>
      </c>
      <c r="J793" s="664" t="s">
        <v>167</v>
      </c>
      <c r="K793" s="664" t="s">
        <v>1161</v>
      </c>
      <c r="L793" s="671" t="s">
        <v>66</v>
      </c>
      <c r="M793" s="672">
        <v>44758</v>
      </c>
      <c r="N793" s="671"/>
      <c r="O793" s="665">
        <v>1</v>
      </c>
      <c r="P793" s="664" t="s">
        <v>90</v>
      </c>
      <c r="Q793" s="664" t="s">
        <v>1130</v>
      </c>
      <c r="R793" s="671"/>
      <c r="S793" s="671" t="s">
        <v>65</v>
      </c>
      <c r="T793" s="671"/>
    </row>
    <row r="794" spans="2:20">
      <c r="B794" s="664" t="s">
        <v>1741</v>
      </c>
      <c r="C794" s="664" t="s">
        <v>640</v>
      </c>
      <c r="D794" s="665">
        <v>-35</v>
      </c>
      <c r="E794" s="665">
        <v>-25</v>
      </c>
      <c r="F794" s="665">
        <v>0</v>
      </c>
      <c r="G794" s="665">
        <v>0</v>
      </c>
      <c r="H794" s="664" t="s">
        <v>1756</v>
      </c>
      <c r="I794" s="664" t="s">
        <v>1118</v>
      </c>
      <c r="J794" s="664" t="s">
        <v>3096</v>
      </c>
      <c r="K794" s="664" t="s">
        <v>1173</v>
      </c>
      <c r="L794" s="671" t="s">
        <v>66</v>
      </c>
      <c r="M794" s="672">
        <v>44821</v>
      </c>
      <c r="N794" s="671"/>
      <c r="O794" s="665">
        <v>1</v>
      </c>
      <c r="P794" s="664" t="s">
        <v>90</v>
      </c>
      <c r="Q794" s="664" t="s">
        <v>1108</v>
      </c>
      <c r="R794" s="664" t="s">
        <v>1109</v>
      </c>
      <c r="S794" s="671" t="s">
        <v>65</v>
      </c>
      <c r="T794" s="671"/>
    </row>
    <row r="795" spans="2:20">
      <c r="B795" s="664" t="s">
        <v>1742</v>
      </c>
      <c r="C795" s="664" t="s">
        <v>1411</v>
      </c>
      <c r="D795" s="665">
        <v>244</v>
      </c>
      <c r="E795" s="665">
        <v>254</v>
      </c>
      <c r="F795" s="665">
        <v>0</v>
      </c>
      <c r="G795" s="665">
        <v>0</v>
      </c>
      <c r="H795" s="664" t="s">
        <v>1128</v>
      </c>
      <c r="I795" s="664" t="s">
        <v>52</v>
      </c>
      <c r="J795" s="664" t="s">
        <v>1412</v>
      </c>
      <c r="K795" s="664" t="s">
        <v>1155</v>
      </c>
      <c r="L795" s="671" t="s">
        <v>66</v>
      </c>
      <c r="M795" s="672">
        <v>44765</v>
      </c>
      <c r="N795" s="671"/>
      <c r="O795" s="665">
        <v>1</v>
      </c>
      <c r="P795" s="664" t="s">
        <v>90</v>
      </c>
      <c r="Q795" s="664" t="s">
        <v>1108</v>
      </c>
      <c r="R795" s="664" t="s">
        <v>1109</v>
      </c>
      <c r="S795" s="671" t="s">
        <v>65</v>
      </c>
      <c r="T795" s="664" t="s">
        <v>1413</v>
      </c>
    </row>
    <row r="796" spans="2:20">
      <c r="B796" s="664" t="s">
        <v>1743</v>
      </c>
      <c r="C796" s="664" t="s">
        <v>1411</v>
      </c>
      <c r="D796" s="665">
        <v>249</v>
      </c>
      <c r="E796" s="665">
        <v>259</v>
      </c>
      <c r="F796" s="665">
        <v>0</v>
      </c>
      <c r="G796" s="665">
        <v>0</v>
      </c>
      <c r="H796" s="664" t="s">
        <v>1128</v>
      </c>
      <c r="I796" s="664" t="s">
        <v>52</v>
      </c>
      <c r="J796" s="664" t="s">
        <v>1412</v>
      </c>
      <c r="K796" s="664" t="s">
        <v>1155</v>
      </c>
      <c r="L796" s="671" t="s">
        <v>66</v>
      </c>
      <c r="M796" s="672">
        <v>44765</v>
      </c>
      <c r="N796" s="671"/>
      <c r="O796" s="665">
        <v>1</v>
      </c>
      <c r="P796" s="664" t="s">
        <v>90</v>
      </c>
      <c r="Q796" s="664" t="s">
        <v>1108</v>
      </c>
      <c r="R796" s="664" t="s">
        <v>1109</v>
      </c>
      <c r="S796" s="671" t="s">
        <v>65</v>
      </c>
      <c r="T796" s="664" t="s">
        <v>1413</v>
      </c>
    </row>
    <row r="797" spans="2:20">
      <c r="B797" s="664" t="s">
        <v>1744</v>
      </c>
      <c r="C797" s="664" t="s">
        <v>184</v>
      </c>
      <c r="D797" s="665">
        <v>393</v>
      </c>
      <c r="E797" s="665">
        <v>398</v>
      </c>
      <c r="F797" s="665">
        <v>0</v>
      </c>
      <c r="G797" s="665">
        <v>0</v>
      </c>
      <c r="H797" s="664" t="s">
        <v>1124</v>
      </c>
      <c r="I797" s="664" t="s">
        <v>1114</v>
      </c>
      <c r="J797" s="664" t="s">
        <v>167</v>
      </c>
      <c r="K797" s="664" t="s">
        <v>1161</v>
      </c>
      <c r="L797" s="671" t="s">
        <v>66</v>
      </c>
      <c r="M797" s="672">
        <v>44758</v>
      </c>
      <c r="N797" s="671"/>
      <c r="O797" s="665">
        <v>1</v>
      </c>
      <c r="P797" s="664" t="s">
        <v>90</v>
      </c>
      <c r="Q797" s="664" t="s">
        <v>1130</v>
      </c>
      <c r="R797" s="671"/>
      <c r="S797" s="671" t="s">
        <v>65</v>
      </c>
      <c r="T797" s="671"/>
    </row>
    <row r="798" spans="2:20">
      <c r="B798" s="664" t="s">
        <v>1745</v>
      </c>
      <c r="C798" s="664" t="s">
        <v>733</v>
      </c>
      <c r="D798" s="665">
        <v>57</v>
      </c>
      <c r="E798" s="665">
        <v>67</v>
      </c>
      <c r="F798" s="665">
        <v>90</v>
      </c>
      <c r="G798" s="665">
        <v>0</v>
      </c>
      <c r="H798" s="664" t="s">
        <v>1104</v>
      </c>
      <c r="I798" s="664" t="s">
        <v>1105</v>
      </c>
      <c r="J798" s="664" t="s">
        <v>1106</v>
      </c>
      <c r="K798" s="664" t="s">
        <v>1107</v>
      </c>
      <c r="L798" s="671" t="s">
        <v>66</v>
      </c>
      <c r="M798" s="672">
        <v>44821</v>
      </c>
      <c r="N798" s="671"/>
      <c r="O798" s="665">
        <v>1</v>
      </c>
      <c r="P798" s="664" t="s">
        <v>90</v>
      </c>
      <c r="Q798" s="664" t="s">
        <v>1108</v>
      </c>
      <c r="R798" s="664" t="s">
        <v>1109</v>
      </c>
      <c r="S798" s="671" t="s">
        <v>65</v>
      </c>
      <c r="T798" s="664" t="s">
        <v>1288</v>
      </c>
    </row>
    <row r="799" spans="2:20">
      <c r="B799" s="664" t="s">
        <v>306</v>
      </c>
      <c r="C799" s="664" t="s">
        <v>306</v>
      </c>
      <c r="D799" s="665">
        <v>55</v>
      </c>
      <c r="E799" s="665">
        <v>75</v>
      </c>
      <c r="F799" s="665">
        <v>0</v>
      </c>
      <c r="G799" s="665">
        <v>0</v>
      </c>
      <c r="H799" s="664" t="s">
        <v>1114</v>
      </c>
      <c r="I799" s="664" t="s">
        <v>52</v>
      </c>
      <c r="J799" s="664" t="s">
        <v>513</v>
      </c>
      <c r="K799" s="664" t="s">
        <v>1298</v>
      </c>
      <c r="L799" s="671" t="s">
        <v>122</v>
      </c>
      <c r="M799" s="672">
        <v>44819</v>
      </c>
      <c r="N799" s="671"/>
      <c r="O799" s="665">
        <v>1</v>
      </c>
      <c r="P799" s="664" t="s">
        <v>90</v>
      </c>
      <c r="Q799" s="664" t="s">
        <v>1108</v>
      </c>
      <c r="R799" s="664" t="s">
        <v>1109</v>
      </c>
      <c r="S799" s="671" t="s">
        <v>65</v>
      </c>
      <c r="T799" s="664" t="s">
        <v>1266</v>
      </c>
    </row>
    <row r="800" spans="2:20">
      <c r="B800" s="664" t="s">
        <v>306</v>
      </c>
      <c r="C800" s="664" t="s">
        <v>306</v>
      </c>
      <c r="D800" s="665">
        <v>45</v>
      </c>
      <c r="E800" s="665">
        <v>65</v>
      </c>
      <c r="F800" s="665">
        <v>0</v>
      </c>
      <c r="G800" s="665">
        <v>0</v>
      </c>
      <c r="H800" s="664" t="s">
        <v>1114</v>
      </c>
      <c r="I800" s="664" t="s">
        <v>52</v>
      </c>
      <c r="J800" s="664" t="s">
        <v>513</v>
      </c>
      <c r="K800" s="664" t="s">
        <v>1298</v>
      </c>
      <c r="L800" s="671" t="s">
        <v>106</v>
      </c>
      <c r="M800" s="672">
        <v>44819</v>
      </c>
      <c r="N800" s="671"/>
      <c r="O800" s="665">
        <v>1</v>
      </c>
      <c r="P800" s="664" t="s">
        <v>90</v>
      </c>
      <c r="Q800" s="664" t="s">
        <v>1108</v>
      </c>
      <c r="R800" s="664" t="s">
        <v>1109</v>
      </c>
      <c r="S800" s="671" t="s">
        <v>65</v>
      </c>
      <c r="T800" s="664" t="s">
        <v>1266</v>
      </c>
    </row>
    <row r="801" spans="2:20">
      <c r="B801" s="664" t="s">
        <v>1746</v>
      </c>
      <c r="C801" s="664" t="s">
        <v>830</v>
      </c>
      <c r="D801" s="665">
        <v>-24</v>
      </c>
      <c r="E801" s="665">
        <v>-19</v>
      </c>
      <c r="F801" s="665">
        <v>70</v>
      </c>
      <c r="G801" s="665">
        <v>0</v>
      </c>
      <c r="H801" s="664" t="s">
        <v>1117</v>
      </c>
      <c r="I801" s="664" t="s">
        <v>1118</v>
      </c>
      <c r="J801" s="664" t="s">
        <v>1119</v>
      </c>
      <c r="K801" s="664" t="s">
        <v>1153</v>
      </c>
      <c r="L801" s="671" t="s">
        <v>66</v>
      </c>
      <c r="M801" s="672">
        <v>44821</v>
      </c>
      <c r="N801" s="671"/>
      <c r="O801" s="665">
        <v>1</v>
      </c>
      <c r="P801" s="664" t="s">
        <v>90</v>
      </c>
      <c r="Q801" s="664" t="s">
        <v>1108</v>
      </c>
      <c r="R801" s="664" t="s">
        <v>1109</v>
      </c>
      <c r="S801" s="671" t="s">
        <v>207</v>
      </c>
      <c r="T801" s="664" t="s">
        <v>1217</v>
      </c>
    </row>
    <row r="802" spans="2:20">
      <c r="B802" s="664" t="s">
        <v>1746</v>
      </c>
      <c r="C802" s="664" t="s">
        <v>831</v>
      </c>
      <c r="D802" s="665">
        <v>-24</v>
      </c>
      <c r="E802" s="665">
        <v>-19</v>
      </c>
      <c r="F802" s="665">
        <v>70</v>
      </c>
      <c r="G802" s="665">
        <v>0</v>
      </c>
      <c r="H802" s="664" t="s">
        <v>1124</v>
      </c>
      <c r="I802" s="664" t="s">
        <v>1114</v>
      </c>
      <c r="J802" s="664" t="s">
        <v>313</v>
      </c>
      <c r="K802" s="664" t="s">
        <v>846</v>
      </c>
      <c r="L802" s="671" t="s">
        <v>66</v>
      </c>
      <c r="M802" s="672">
        <v>44821</v>
      </c>
      <c r="N802" s="671"/>
      <c r="O802" s="665">
        <v>1</v>
      </c>
      <c r="P802" s="664" t="s">
        <v>90</v>
      </c>
      <c r="Q802" s="664" t="s">
        <v>1108</v>
      </c>
      <c r="R802" s="664" t="s">
        <v>1109</v>
      </c>
      <c r="S802" s="671" t="s">
        <v>207</v>
      </c>
      <c r="T802" s="664" t="s">
        <v>1217</v>
      </c>
    </row>
    <row r="803" spans="2:20">
      <c r="B803" s="664" t="s">
        <v>1747</v>
      </c>
      <c r="C803" s="664" t="s">
        <v>1411</v>
      </c>
      <c r="D803" s="665">
        <v>249</v>
      </c>
      <c r="E803" s="665">
        <v>259</v>
      </c>
      <c r="F803" s="665">
        <v>0</v>
      </c>
      <c r="G803" s="665">
        <v>0</v>
      </c>
      <c r="H803" s="664" t="s">
        <v>1128</v>
      </c>
      <c r="I803" s="664" t="s">
        <v>52</v>
      </c>
      <c r="J803" s="664" t="s">
        <v>1412</v>
      </c>
      <c r="K803" s="664" t="s">
        <v>1155</v>
      </c>
      <c r="L803" s="671" t="s">
        <v>66</v>
      </c>
      <c r="M803" s="672">
        <v>44765</v>
      </c>
      <c r="N803" s="671"/>
      <c r="O803" s="665">
        <v>1</v>
      </c>
      <c r="P803" s="664" t="s">
        <v>90</v>
      </c>
      <c r="Q803" s="664" t="s">
        <v>1108</v>
      </c>
      <c r="R803" s="664" t="s">
        <v>1109</v>
      </c>
      <c r="S803" s="671" t="s">
        <v>65</v>
      </c>
      <c r="T803" s="664" t="s">
        <v>1413</v>
      </c>
    </row>
    <row r="804" spans="2:20">
      <c r="B804" s="664" t="s">
        <v>1748</v>
      </c>
      <c r="C804" s="664" t="s">
        <v>733</v>
      </c>
      <c r="D804" s="665">
        <v>490</v>
      </c>
      <c r="E804" s="665">
        <v>500</v>
      </c>
      <c r="F804" s="665">
        <v>0</v>
      </c>
      <c r="G804" s="665">
        <v>0</v>
      </c>
      <c r="H804" s="664" t="s">
        <v>1104</v>
      </c>
      <c r="I804" s="664" t="s">
        <v>1105</v>
      </c>
      <c r="J804" s="664" t="s">
        <v>1106</v>
      </c>
      <c r="K804" s="664" t="s">
        <v>1138</v>
      </c>
      <c r="L804" s="671" t="s">
        <v>66</v>
      </c>
      <c r="M804" s="672">
        <v>44821</v>
      </c>
      <c r="N804" s="671"/>
      <c r="O804" s="665">
        <v>1</v>
      </c>
      <c r="P804" s="664" t="s">
        <v>90</v>
      </c>
      <c r="Q804" s="664" t="s">
        <v>1130</v>
      </c>
      <c r="R804" s="671"/>
      <c r="S804" s="671" t="s">
        <v>65</v>
      </c>
      <c r="T804" s="664" t="s">
        <v>1152</v>
      </c>
    </row>
    <row r="805" spans="2:20">
      <c r="B805" s="664" t="s">
        <v>889</v>
      </c>
      <c r="C805" s="664" t="s">
        <v>886</v>
      </c>
      <c r="D805" s="665">
        <v>35</v>
      </c>
      <c r="E805" s="665">
        <v>40</v>
      </c>
      <c r="F805" s="665">
        <v>0</v>
      </c>
      <c r="G805" s="665">
        <v>0</v>
      </c>
      <c r="H805" s="664" t="s">
        <v>1114</v>
      </c>
      <c r="I805" s="664" t="s">
        <v>52</v>
      </c>
      <c r="J805" s="664" t="s">
        <v>222</v>
      </c>
      <c r="K805" s="664" t="s">
        <v>1173</v>
      </c>
      <c r="L805" s="671" t="s">
        <v>66</v>
      </c>
      <c r="M805" s="672">
        <v>44821</v>
      </c>
      <c r="N805" s="671"/>
      <c r="O805" s="665">
        <v>1</v>
      </c>
      <c r="P805" s="664" t="s">
        <v>263</v>
      </c>
      <c r="Q805" s="664" t="s">
        <v>1108</v>
      </c>
      <c r="R805" s="664" t="s">
        <v>1109</v>
      </c>
      <c r="S805" s="671" t="s">
        <v>65</v>
      </c>
      <c r="T805" s="664" t="s">
        <v>1113</v>
      </c>
    </row>
    <row r="806" spans="2:20">
      <c r="B806" s="664" t="s">
        <v>889</v>
      </c>
      <c r="C806" s="664" t="s">
        <v>886</v>
      </c>
      <c r="D806" s="665">
        <v>25</v>
      </c>
      <c r="E806" s="665">
        <v>30</v>
      </c>
      <c r="F806" s="665">
        <v>0</v>
      </c>
      <c r="G806" s="665">
        <v>0</v>
      </c>
      <c r="H806" s="664" t="s">
        <v>1114</v>
      </c>
      <c r="I806" s="664" t="s">
        <v>52</v>
      </c>
      <c r="J806" s="664" t="s">
        <v>222</v>
      </c>
      <c r="K806" s="664" t="s">
        <v>1173</v>
      </c>
      <c r="L806" s="671" t="s">
        <v>66</v>
      </c>
      <c r="M806" s="672">
        <v>44821</v>
      </c>
      <c r="N806" s="671"/>
      <c r="O806" s="665">
        <v>1</v>
      </c>
      <c r="P806" s="664" t="s">
        <v>1121</v>
      </c>
      <c r="Q806" s="664" t="s">
        <v>1108</v>
      </c>
      <c r="R806" s="664" t="s">
        <v>1109</v>
      </c>
      <c r="S806" s="671" t="s">
        <v>65</v>
      </c>
      <c r="T806" s="664" t="s">
        <v>1113</v>
      </c>
    </row>
    <row r="807" spans="2:20">
      <c r="B807" s="664" t="s">
        <v>889</v>
      </c>
      <c r="C807" s="664" t="s">
        <v>887</v>
      </c>
      <c r="D807" s="665">
        <v>40</v>
      </c>
      <c r="E807" s="665">
        <v>45</v>
      </c>
      <c r="F807" s="665">
        <v>0</v>
      </c>
      <c r="G807" s="665">
        <v>0</v>
      </c>
      <c r="H807" s="664" t="s">
        <v>1114</v>
      </c>
      <c r="I807" s="664" t="s">
        <v>52</v>
      </c>
      <c r="J807" s="664" t="s">
        <v>222</v>
      </c>
      <c r="K807" s="664" t="s">
        <v>1173</v>
      </c>
      <c r="L807" s="671" t="s">
        <v>66</v>
      </c>
      <c r="M807" s="672">
        <v>44821</v>
      </c>
      <c r="N807" s="671"/>
      <c r="O807" s="665">
        <v>1</v>
      </c>
      <c r="P807" s="664" t="s">
        <v>263</v>
      </c>
      <c r="Q807" s="664" t="s">
        <v>1108</v>
      </c>
      <c r="R807" s="664" t="s">
        <v>1109</v>
      </c>
      <c r="S807" s="671" t="s">
        <v>65</v>
      </c>
      <c r="T807" s="664" t="s">
        <v>1113</v>
      </c>
    </row>
    <row r="808" spans="2:20">
      <c r="B808" s="664" t="s">
        <v>889</v>
      </c>
      <c r="C808" s="664" t="s">
        <v>887</v>
      </c>
      <c r="D808" s="665">
        <v>30</v>
      </c>
      <c r="E808" s="665">
        <v>35</v>
      </c>
      <c r="F808" s="665">
        <v>0</v>
      </c>
      <c r="G808" s="665">
        <v>0</v>
      </c>
      <c r="H808" s="664" t="s">
        <v>1114</v>
      </c>
      <c r="I808" s="664" t="s">
        <v>52</v>
      </c>
      <c r="J808" s="664" t="s">
        <v>222</v>
      </c>
      <c r="K808" s="664" t="s">
        <v>1173</v>
      </c>
      <c r="L808" s="671" t="s">
        <v>66</v>
      </c>
      <c r="M808" s="672">
        <v>44821</v>
      </c>
      <c r="N808" s="671"/>
      <c r="O808" s="665">
        <v>1</v>
      </c>
      <c r="P808" s="664" t="s">
        <v>1121</v>
      </c>
      <c r="Q808" s="664" t="s">
        <v>1108</v>
      </c>
      <c r="R808" s="664" t="s">
        <v>1109</v>
      </c>
      <c r="S808" s="671" t="s">
        <v>65</v>
      </c>
      <c r="T808" s="664" t="s">
        <v>1113</v>
      </c>
    </row>
    <row r="809" spans="2:20">
      <c r="B809" s="664" t="s">
        <v>1749</v>
      </c>
      <c r="C809" s="664" t="s">
        <v>630</v>
      </c>
      <c r="D809" s="665">
        <v>358</v>
      </c>
      <c r="E809" s="665">
        <v>368</v>
      </c>
      <c r="F809" s="665">
        <v>0</v>
      </c>
      <c r="G809" s="665">
        <v>0</v>
      </c>
      <c r="H809" s="664" t="s">
        <v>1128</v>
      </c>
      <c r="I809" s="664" t="s">
        <v>52</v>
      </c>
      <c r="J809" s="664" t="s">
        <v>634</v>
      </c>
      <c r="K809" s="664" t="s">
        <v>1155</v>
      </c>
      <c r="L809" s="671" t="s">
        <v>66</v>
      </c>
      <c r="M809" s="672">
        <v>44821</v>
      </c>
      <c r="N809" s="671"/>
      <c r="O809" s="665">
        <v>2</v>
      </c>
      <c r="P809" s="664" t="s">
        <v>90</v>
      </c>
      <c r="Q809" s="664" t="s">
        <v>1130</v>
      </c>
      <c r="R809" s="671"/>
      <c r="S809" s="671" t="s">
        <v>65</v>
      </c>
      <c r="T809" s="664" t="s">
        <v>1196</v>
      </c>
    </row>
    <row r="810" spans="2:20">
      <c r="B810" s="664" t="s">
        <v>1035</v>
      </c>
      <c r="C810" s="664" t="s">
        <v>1002</v>
      </c>
      <c r="D810" s="665">
        <v>184</v>
      </c>
      <c r="E810" s="665">
        <v>204</v>
      </c>
      <c r="F810" s="665">
        <v>40</v>
      </c>
      <c r="G810" s="665">
        <v>0</v>
      </c>
      <c r="H810" s="664" t="s">
        <v>1127</v>
      </c>
      <c r="I810" s="664" t="s">
        <v>1128</v>
      </c>
      <c r="J810" s="664" t="s">
        <v>1007</v>
      </c>
      <c r="K810" s="664" t="s">
        <v>1390</v>
      </c>
      <c r="L810" s="671" t="s">
        <v>66</v>
      </c>
      <c r="M810" s="672">
        <v>44818</v>
      </c>
      <c r="N810" s="671"/>
      <c r="O810" s="665">
        <v>0</v>
      </c>
      <c r="P810" s="664" t="s">
        <v>90</v>
      </c>
      <c r="Q810" s="664" t="s">
        <v>1108</v>
      </c>
      <c r="R810" s="664" t="s">
        <v>1136</v>
      </c>
      <c r="S810" s="671" t="s">
        <v>65</v>
      </c>
      <c r="T810" s="671"/>
    </row>
    <row r="811" spans="2:20">
      <c r="B811" s="664" t="s">
        <v>1750</v>
      </c>
      <c r="C811" s="664" t="s">
        <v>613</v>
      </c>
      <c r="D811" s="665">
        <v>57</v>
      </c>
      <c r="E811" s="665">
        <v>62</v>
      </c>
      <c r="F811" s="665">
        <v>0</v>
      </c>
      <c r="G811" s="665">
        <v>0</v>
      </c>
      <c r="H811" s="664" t="s">
        <v>1127</v>
      </c>
      <c r="I811" s="664" t="s">
        <v>1128</v>
      </c>
      <c r="J811" s="664" t="s">
        <v>615</v>
      </c>
      <c r="K811" s="664" t="s">
        <v>1107</v>
      </c>
      <c r="L811" s="671" t="s">
        <v>66</v>
      </c>
      <c r="M811" s="672">
        <v>44821</v>
      </c>
      <c r="N811" s="671"/>
      <c r="O811" s="665">
        <v>1</v>
      </c>
      <c r="P811" s="664" t="s">
        <v>90</v>
      </c>
      <c r="Q811" s="664" t="s">
        <v>1108</v>
      </c>
      <c r="R811" s="664" t="s">
        <v>1109</v>
      </c>
      <c r="S811" s="671" t="s">
        <v>65</v>
      </c>
      <c r="T811" s="671"/>
    </row>
    <row r="812" spans="2:20">
      <c r="B812" s="664" t="s">
        <v>1751</v>
      </c>
      <c r="C812" s="664" t="s">
        <v>882</v>
      </c>
      <c r="D812" s="665">
        <v>93</v>
      </c>
      <c r="E812" s="665">
        <v>98</v>
      </c>
      <c r="F812" s="665">
        <v>0</v>
      </c>
      <c r="G812" s="665">
        <v>0</v>
      </c>
      <c r="H812" s="664" t="s">
        <v>1124</v>
      </c>
      <c r="I812" s="664" t="s">
        <v>1114</v>
      </c>
      <c r="J812" s="664" t="s">
        <v>313</v>
      </c>
      <c r="K812" s="664" t="s">
        <v>1145</v>
      </c>
      <c r="L812" s="671" t="s">
        <v>66</v>
      </c>
      <c r="M812" s="672">
        <v>44821</v>
      </c>
      <c r="N812" s="671"/>
      <c r="O812" s="665">
        <v>1</v>
      </c>
      <c r="P812" s="664" t="s">
        <v>90</v>
      </c>
      <c r="Q812" s="664" t="s">
        <v>1108</v>
      </c>
      <c r="R812" s="664" t="s">
        <v>1109</v>
      </c>
      <c r="S812" s="671" t="s">
        <v>65</v>
      </c>
      <c r="T812" s="671"/>
    </row>
    <row r="813" spans="2:20">
      <c r="B813" s="664" t="s">
        <v>1752</v>
      </c>
      <c r="C813" s="664" t="s">
        <v>1752</v>
      </c>
      <c r="D813" s="665">
        <v>-25</v>
      </c>
      <c r="E813" s="665">
        <v>-25</v>
      </c>
      <c r="F813" s="665">
        <v>0</v>
      </c>
      <c r="G813" s="665">
        <v>0</v>
      </c>
      <c r="H813" s="664" t="s">
        <v>1569</v>
      </c>
      <c r="I813" s="664" t="s">
        <v>1105</v>
      </c>
      <c r="J813" s="664" t="s">
        <v>1753</v>
      </c>
      <c r="K813" s="664" t="s">
        <v>1754</v>
      </c>
      <c r="L813" s="671" t="s">
        <v>122</v>
      </c>
      <c r="M813" s="672">
        <v>44767</v>
      </c>
      <c r="N813" s="671"/>
      <c r="O813" s="665">
        <v>1</v>
      </c>
      <c r="P813" s="664" t="s">
        <v>90</v>
      </c>
      <c r="Q813" s="664" t="s">
        <v>1108</v>
      </c>
      <c r="R813" s="664" t="s">
        <v>1109</v>
      </c>
      <c r="S813" s="671" t="s">
        <v>65</v>
      </c>
      <c r="T813" s="664" t="s">
        <v>1755</v>
      </c>
    </row>
    <row r="814" spans="2:20">
      <c r="B814" s="664" t="s">
        <v>1752</v>
      </c>
      <c r="C814" s="664" t="s">
        <v>1752</v>
      </c>
      <c r="D814" s="665">
        <v>-50</v>
      </c>
      <c r="E814" s="665">
        <v>-50</v>
      </c>
      <c r="F814" s="665">
        <v>0</v>
      </c>
      <c r="G814" s="665">
        <v>0</v>
      </c>
      <c r="H814" s="664" t="s">
        <v>1569</v>
      </c>
      <c r="I814" s="664" t="s">
        <v>1105</v>
      </c>
      <c r="J814" s="664" t="s">
        <v>1753</v>
      </c>
      <c r="K814" s="664" t="s">
        <v>1754</v>
      </c>
      <c r="L814" s="671" t="s">
        <v>106</v>
      </c>
      <c r="M814" s="672">
        <v>44767</v>
      </c>
      <c r="N814" s="671"/>
      <c r="O814" s="665">
        <v>1</v>
      </c>
      <c r="P814" s="664" t="s">
        <v>90</v>
      </c>
      <c r="Q814" s="664" t="s">
        <v>1108</v>
      </c>
      <c r="R814" s="664" t="s">
        <v>1109</v>
      </c>
      <c r="S814" s="671" t="s">
        <v>65</v>
      </c>
      <c r="T814" s="664" t="s">
        <v>1755</v>
      </c>
    </row>
    <row r="815" spans="2:20">
      <c r="B815" s="664" t="s">
        <v>1752</v>
      </c>
      <c r="C815" s="664" t="s">
        <v>1752</v>
      </c>
      <c r="D815" s="665">
        <v>0</v>
      </c>
      <c r="E815" s="665">
        <v>0</v>
      </c>
      <c r="F815" s="665">
        <v>0</v>
      </c>
      <c r="G815" s="665">
        <v>0</v>
      </c>
      <c r="H815" s="664" t="s">
        <v>1756</v>
      </c>
      <c r="I815" s="664" t="s">
        <v>1202</v>
      </c>
      <c r="J815" s="664" t="s">
        <v>1757</v>
      </c>
      <c r="K815" s="664" t="s">
        <v>1128</v>
      </c>
      <c r="L815" s="671" t="s">
        <v>66</v>
      </c>
      <c r="M815" s="672">
        <v>43090</v>
      </c>
      <c r="N815" s="672">
        <v>72975</v>
      </c>
      <c r="O815" s="665">
        <v>1</v>
      </c>
      <c r="P815" s="664" t="s">
        <v>90</v>
      </c>
      <c r="Q815" s="664" t="s">
        <v>1108</v>
      </c>
      <c r="R815" s="664" t="s">
        <v>1109</v>
      </c>
      <c r="S815" s="671" t="s">
        <v>65</v>
      </c>
      <c r="T815" s="664" t="s">
        <v>1758</v>
      </c>
    </row>
    <row r="816" spans="2:20">
      <c r="B816" s="664" t="s">
        <v>912</v>
      </c>
      <c r="C816" s="664" t="s">
        <v>912</v>
      </c>
      <c r="D816" s="665">
        <v>96</v>
      </c>
      <c r="E816" s="665">
        <v>101</v>
      </c>
      <c r="F816" s="665">
        <v>0</v>
      </c>
      <c r="G816" s="665">
        <v>0</v>
      </c>
      <c r="H816" s="664" t="s">
        <v>43</v>
      </c>
      <c r="I816" s="664" t="s">
        <v>52</v>
      </c>
      <c r="J816" s="664" t="s">
        <v>1111</v>
      </c>
      <c r="K816" s="664" t="s">
        <v>1107</v>
      </c>
      <c r="L816" s="671" t="s">
        <v>66</v>
      </c>
      <c r="M816" s="672">
        <v>44821</v>
      </c>
      <c r="N816" s="671"/>
      <c r="O816" s="665">
        <v>1</v>
      </c>
      <c r="P816" s="664" t="s">
        <v>263</v>
      </c>
      <c r="Q816" s="664" t="s">
        <v>1108</v>
      </c>
      <c r="R816" s="664" t="s">
        <v>1109</v>
      </c>
      <c r="S816" s="671" t="s">
        <v>65</v>
      </c>
      <c r="T816" s="664" t="s">
        <v>1113</v>
      </c>
    </row>
    <row r="817" spans="2:20">
      <c r="B817" s="664" t="s">
        <v>912</v>
      </c>
      <c r="C817" s="664" t="s">
        <v>912</v>
      </c>
      <c r="D817" s="665">
        <v>91</v>
      </c>
      <c r="E817" s="665">
        <v>96</v>
      </c>
      <c r="F817" s="665">
        <v>0</v>
      </c>
      <c r="G817" s="665">
        <v>0</v>
      </c>
      <c r="H817" s="664" t="s">
        <v>43</v>
      </c>
      <c r="I817" s="664" t="s">
        <v>52</v>
      </c>
      <c r="J817" s="664" t="s">
        <v>1111</v>
      </c>
      <c r="K817" s="664" t="s">
        <v>1107</v>
      </c>
      <c r="L817" s="671" t="s">
        <v>66</v>
      </c>
      <c r="M817" s="672">
        <v>44821</v>
      </c>
      <c r="N817" s="671"/>
      <c r="O817" s="665">
        <v>1</v>
      </c>
      <c r="P817" s="664" t="s">
        <v>1121</v>
      </c>
      <c r="Q817" s="664" t="s">
        <v>1108</v>
      </c>
      <c r="R817" s="664" t="s">
        <v>1109</v>
      </c>
      <c r="S817" s="671" t="s">
        <v>65</v>
      </c>
      <c r="T817" s="664" t="s">
        <v>1113</v>
      </c>
    </row>
    <row r="818" spans="2:20">
      <c r="B818" s="664" t="s">
        <v>1759</v>
      </c>
      <c r="C818" s="664" t="s">
        <v>733</v>
      </c>
      <c r="D818" s="665">
        <v>57</v>
      </c>
      <c r="E818" s="665">
        <v>67</v>
      </c>
      <c r="F818" s="665">
        <v>90</v>
      </c>
      <c r="G818" s="665">
        <v>0</v>
      </c>
      <c r="H818" s="664" t="s">
        <v>1104</v>
      </c>
      <c r="I818" s="664" t="s">
        <v>1105</v>
      </c>
      <c r="J818" s="664" t="s">
        <v>1106</v>
      </c>
      <c r="K818" s="664" t="s">
        <v>1107</v>
      </c>
      <c r="L818" s="671" t="s">
        <v>66</v>
      </c>
      <c r="M818" s="672">
        <v>44821</v>
      </c>
      <c r="N818" s="671"/>
      <c r="O818" s="665">
        <v>1</v>
      </c>
      <c r="P818" s="664" t="s">
        <v>90</v>
      </c>
      <c r="Q818" s="664" t="s">
        <v>1108</v>
      </c>
      <c r="R818" s="664" t="s">
        <v>1109</v>
      </c>
      <c r="S818" s="671" t="s">
        <v>65</v>
      </c>
      <c r="T818" s="664" t="s">
        <v>1270</v>
      </c>
    </row>
    <row r="819" spans="2:20">
      <c r="B819" s="664" t="s">
        <v>1760</v>
      </c>
      <c r="C819" s="664" t="s">
        <v>756</v>
      </c>
      <c r="D819" s="665">
        <v>-4</v>
      </c>
      <c r="E819" s="665">
        <v>1</v>
      </c>
      <c r="F819" s="665">
        <v>45</v>
      </c>
      <c r="G819" s="665">
        <v>0</v>
      </c>
      <c r="H819" s="664" t="s">
        <v>1128</v>
      </c>
      <c r="I819" s="664" t="s">
        <v>52</v>
      </c>
      <c r="J819" s="664" t="s">
        <v>1237</v>
      </c>
      <c r="K819" s="664" t="s">
        <v>1215</v>
      </c>
      <c r="L819" s="671" t="s">
        <v>66</v>
      </c>
      <c r="M819" s="672">
        <v>44821</v>
      </c>
      <c r="N819" s="671"/>
      <c r="O819" s="665">
        <v>1</v>
      </c>
      <c r="P819" s="664" t="s">
        <v>90</v>
      </c>
      <c r="Q819" s="664" t="s">
        <v>1108</v>
      </c>
      <c r="R819" s="664" t="s">
        <v>1109</v>
      </c>
      <c r="S819" s="671" t="s">
        <v>207</v>
      </c>
      <c r="T819" s="664" t="s">
        <v>1292</v>
      </c>
    </row>
    <row r="820" spans="2:20">
      <c r="B820" s="664" t="s">
        <v>1761</v>
      </c>
      <c r="C820" s="664" t="s">
        <v>865</v>
      </c>
      <c r="D820" s="665">
        <v>595</v>
      </c>
      <c r="E820" s="665">
        <v>605</v>
      </c>
      <c r="F820" s="665">
        <v>0</v>
      </c>
      <c r="G820" s="665">
        <v>0</v>
      </c>
      <c r="H820" s="664" t="s">
        <v>1140</v>
      </c>
      <c r="I820" s="664" t="s">
        <v>1141</v>
      </c>
      <c r="J820" s="664" t="s">
        <v>1142</v>
      </c>
      <c r="K820" s="664" t="s">
        <v>1129</v>
      </c>
      <c r="L820" s="671" t="s">
        <v>66</v>
      </c>
      <c r="M820" s="672">
        <v>44821</v>
      </c>
      <c r="N820" s="671"/>
      <c r="O820" s="665">
        <v>1</v>
      </c>
      <c r="P820" s="664" t="s">
        <v>90</v>
      </c>
      <c r="Q820" s="664" t="s">
        <v>1130</v>
      </c>
      <c r="R820" s="671"/>
      <c r="S820" s="671" t="s">
        <v>65</v>
      </c>
      <c r="T820" s="664" t="s">
        <v>1665</v>
      </c>
    </row>
    <row r="821" spans="2:20">
      <c r="B821" s="664" t="s">
        <v>1762</v>
      </c>
      <c r="C821" s="664" t="s">
        <v>918</v>
      </c>
      <c r="D821" s="665">
        <v>126</v>
      </c>
      <c r="E821" s="665">
        <v>131</v>
      </c>
      <c r="F821" s="665">
        <v>0</v>
      </c>
      <c r="G821" s="665">
        <v>0</v>
      </c>
      <c r="H821" s="664" t="s">
        <v>43</v>
      </c>
      <c r="I821" s="664" t="s">
        <v>52</v>
      </c>
      <c r="J821" s="664" t="s">
        <v>1420</v>
      </c>
      <c r="K821" s="664" t="s">
        <v>1421</v>
      </c>
      <c r="L821" s="671" t="s">
        <v>66</v>
      </c>
      <c r="M821" s="672">
        <v>44821</v>
      </c>
      <c r="N821" s="671"/>
      <c r="O821" s="665">
        <v>1</v>
      </c>
      <c r="P821" s="664" t="s">
        <v>90</v>
      </c>
      <c r="Q821" s="664" t="s">
        <v>1108</v>
      </c>
      <c r="R821" s="664" t="s">
        <v>1109</v>
      </c>
      <c r="S821" s="671" t="s">
        <v>65</v>
      </c>
      <c r="T821" s="671"/>
    </row>
    <row r="822" spans="2:20">
      <c r="B822" s="664" t="s">
        <v>1763</v>
      </c>
      <c r="C822" s="664" t="s">
        <v>613</v>
      </c>
      <c r="D822" s="665">
        <v>65</v>
      </c>
      <c r="E822" s="665">
        <v>70</v>
      </c>
      <c r="F822" s="665">
        <v>0</v>
      </c>
      <c r="G822" s="665">
        <v>0</v>
      </c>
      <c r="H822" s="664" t="s">
        <v>1127</v>
      </c>
      <c r="I822" s="664" t="s">
        <v>1128</v>
      </c>
      <c r="J822" s="664" t="s">
        <v>615</v>
      </c>
      <c r="K822" s="664" t="s">
        <v>1107</v>
      </c>
      <c r="L822" s="671" t="s">
        <v>66</v>
      </c>
      <c r="M822" s="672">
        <v>44821</v>
      </c>
      <c r="N822" s="671"/>
      <c r="O822" s="665">
        <v>1</v>
      </c>
      <c r="P822" s="664" t="s">
        <v>90</v>
      </c>
      <c r="Q822" s="664" t="s">
        <v>1108</v>
      </c>
      <c r="R822" s="664" t="s">
        <v>1109</v>
      </c>
      <c r="S822" s="671" t="s">
        <v>65</v>
      </c>
      <c r="T822" s="671"/>
    </row>
    <row r="823" spans="2:20">
      <c r="B823" s="664" t="s">
        <v>1764</v>
      </c>
      <c r="C823" s="664" t="s">
        <v>640</v>
      </c>
      <c r="D823" s="665">
        <v>-14</v>
      </c>
      <c r="E823" s="665">
        <v>-4</v>
      </c>
      <c r="F823" s="665">
        <v>0</v>
      </c>
      <c r="G823" s="665">
        <v>0</v>
      </c>
      <c r="H823" s="664" t="s">
        <v>1756</v>
      </c>
      <c r="I823" s="664" t="s">
        <v>1118</v>
      </c>
      <c r="J823" s="664" t="s">
        <v>3096</v>
      </c>
      <c r="K823" s="664" t="s">
        <v>1155</v>
      </c>
      <c r="L823" s="671" t="s">
        <v>66</v>
      </c>
      <c r="M823" s="672">
        <v>44821</v>
      </c>
      <c r="N823" s="671"/>
      <c r="O823" s="665">
        <v>1</v>
      </c>
      <c r="P823" s="664" t="s">
        <v>90</v>
      </c>
      <c r="Q823" s="664" t="s">
        <v>1108</v>
      </c>
      <c r="R823" s="664" t="s">
        <v>1109</v>
      </c>
      <c r="S823" s="671" t="s">
        <v>65</v>
      </c>
      <c r="T823" s="671"/>
    </row>
    <row r="824" spans="2:20">
      <c r="B824" s="664" t="s">
        <v>1765</v>
      </c>
      <c r="C824" s="664" t="s">
        <v>184</v>
      </c>
      <c r="D824" s="665">
        <v>385</v>
      </c>
      <c r="E824" s="665">
        <v>390</v>
      </c>
      <c r="F824" s="665">
        <v>0</v>
      </c>
      <c r="G824" s="665">
        <v>0</v>
      </c>
      <c r="H824" s="664" t="s">
        <v>1124</v>
      </c>
      <c r="I824" s="664" t="s">
        <v>1114</v>
      </c>
      <c r="J824" s="664" t="s">
        <v>167</v>
      </c>
      <c r="K824" s="664" t="s">
        <v>1161</v>
      </c>
      <c r="L824" s="671" t="s">
        <v>66</v>
      </c>
      <c r="M824" s="672">
        <v>44758</v>
      </c>
      <c r="N824" s="671"/>
      <c r="O824" s="665">
        <v>1</v>
      </c>
      <c r="P824" s="664" t="s">
        <v>90</v>
      </c>
      <c r="Q824" s="664" t="s">
        <v>1130</v>
      </c>
      <c r="R824" s="671"/>
      <c r="S824" s="671" t="s">
        <v>65</v>
      </c>
      <c r="T824" s="671"/>
    </row>
    <row r="825" spans="2:20">
      <c r="B825" s="664" t="s">
        <v>1766</v>
      </c>
      <c r="C825" s="664" t="s">
        <v>613</v>
      </c>
      <c r="D825" s="665">
        <v>62</v>
      </c>
      <c r="E825" s="665">
        <v>67</v>
      </c>
      <c r="F825" s="665">
        <v>0</v>
      </c>
      <c r="G825" s="665">
        <v>0</v>
      </c>
      <c r="H825" s="664" t="s">
        <v>1127</v>
      </c>
      <c r="I825" s="664" t="s">
        <v>1128</v>
      </c>
      <c r="J825" s="664" t="s">
        <v>615</v>
      </c>
      <c r="K825" s="664" t="s">
        <v>1107</v>
      </c>
      <c r="L825" s="671" t="s">
        <v>66</v>
      </c>
      <c r="M825" s="672">
        <v>44821</v>
      </c>
      <c r="N825" s="671"/>
      <c r="O825" s="665">
        <v>1</v>
      </c>
      <c r="P825" s="664" t="s">
        <v>90</v>
      </c>
      <c r="Q825" s="664" t="s">
        <v>1108</v>
      </c>
      <c r="R825" s="664" t="s">
        <v>1109</v>
      </c>
      <c r="S825" s="671" t="s">
        <v>65</v>
      </c>
      <c r="T825" s="671"/>
    </row>
    <row r="826" spans="2:20">
      <c r="B826" s="664" t="s">
        <v>1767</v>
      </c>
      <c r="C826" s="664" t="s">
        <v>640</v>
      </c>
      <c r="D826" s="665">
        <v>16</v>
      </c>
      <c r="E826" s="665">
        <v>26</v>
      </c>
      <c r="F826" s="665">
        <v>0</v>
      </c>
      <c r="G826" s="665">
        <v>0</v>
      </c>
      <c r="H826" s="664" t="s">
        <v>1756</v>
      </c>
      <c r="I826" s="664" t="s">
        <v>1118</v>
      </c>
      <c r="J826" s="664" t="s">
        <v>3096</v>
      </c>
      <c r="K826" s="664" t="s">
        <v>1155</v>
      </c>
      <c r="L826" s="671" t="s">
        <v>66</v>
      </c>
      <c r="M826" s="672">
        <v>44821</v>
      </c>
      <c r="N826" s="671"/>
      <c r="O826" s="665">
        <v>1</v>
      </c>
      <c r="P826" s="664" t="s">
        <v>90</v>
      </c>
      <c r="Q826" s="664" t="s">
        <v>1108</v>
      </c>
      <c r="R826" s="664" t="s">
        <v>1109</v>
      </c>
      <c r="S826" s="671" t="s">
        <v>65</v>
      </c>
      <c r="T826" s="671"/>
    </row>
    <row r="827" spans="2:20">
      <c r="B827" s="664" t="s">
        <v>1768</v>
      </c>
      <c r="C827" s="664" t="s">
        <v>613</v>
      </c>
      <c r="D827" s="665">
        <v>53</v>
      </c>
      <c r="E827" s="665">
        <v>58</v>
      </c>
      <c r="F827" s="665">
        <v>0</v>
      </c>
      <c r="G827" s="665">
        <v>0</v>
      </c>
      <c r="H827" s="664" t="s">
        <v>1127</v>
      </c>
      <c r="I827" s="664" t="s">
        <v>1128</v>
      </c>
      <c r="J827" s="664" t="s">
        <v>615</v>
      </c>
      <c r="K827" s="664" t="s">
        <v>1173</v>
      </c>
      <c r="L827" s="671" t="s">
        <v>66</v>
      </c>
      <c r="M827" s="672">
        <v>44821</v>
      </c>
      <c r="N827" s="671"/>
      <c r="O827" s="665">
        <v>1</v>
      </c>
      <c r="P827" s="664" t="s">
        <v>90</v>
      </c>
      <c r="Q827" s="664" t="s">
        <v>1108</v>
      </c>
      <c r="R827" s="664" t="s">
        <v>1109</v>
      </c>
      <c r="S827" s="671" t="s">
        <v>65</v>
      </c>
      <c r="T827" s="671"/>
    </row>
    <row r="828" spans="2:20">
      <c r="B828" s="664" t="s">
        <v>1769</v>
      </c>
      <c r="C828" s="664" t="s">
        <v>184</v>
      </c>
      <c r="D828" s="665">
        <v>235</v>
      </c>
      <c r="E828" s="665">
        <v>755</v>
      </c>
      <c r="F828" s="665">
        <v>0</v>
      </c>
      <c r="G828" s="665">
        <v>0</v>
      </c>
      <c r="H828" s="664" t="s">
        <v>1124</v>
      </c>
      <c r="I828" s="664" t="s">
        <v>1114</v>
      </c>
      <c r="J828" s="664" t="s">
        <v>167</v>
      </c>
      <c r="K828" s="664" t="s">
        <v>1406</v>
      </c>
      <c r="L828" s="671" t="s">
        <v>66</v>
      </c>
      <c r="M828" s="672">
        <v>44758</v>
      </c>
      <c r="N828" s="671"/>
      <c r="O828" s="665">
        <v>1</v>
      </c>
      <c r="P828" s="664" t="s">
        <v>90</v>
      </c>
      <c r="Q828" s="664" t="s">
        <v>1130</v>
      </c>
      <c r="R828" s="671"/>
      <c r="S828" s="671" t="s">
        <v>65</v>
      </c>
      <c r="T828" s="671"/>
    </row>
    <row r="829" spans="2:20">
      <c r="B829" s="664" t="s">
        <v>1770</v>
      </c>
      <c r="C829" s="664" t="s">
        <v>613</v>
      </c>
      <c r="D829" s="665">
        <v>49</v>
      </c>
      <c r="E829" s="665">
        <v>54</v>
      </c>
      <c r="F829" s="665">
        <v>0</v>
      </c>
      <c r="G829" s="665">
        <v>0</v>
      </c>
      <c r="H829" s="664" t="s">
        <v>1127</v>
      </c>
      <c r="I829" s="664" t="s">
        <v>1128</v>
      </c>
      <c r="J829" s="664" t="s">
        <v>615</v>
      </c>
      <c r="K829" s="664" t="s">
        <v>1107</v>
      </c>
      <c r="L829" s="671" t="s">
        <v>66</v>
      </c>
      <c r="M829" s="672">
        <v>44821</v>
      </c>
      <c r="N829" s="671"/>
      <c r="O829" s="665">
        <v>1</v>
      </c>
      <c r="P829" s="664" t="s">
        <v>90</v>
      </c>
      <c r="Q829" s="664" t="s">
        <v>1108</v>
      </c>
      <c r="R829" s="664" t="s">
        <v>1109</v>
      </c>
      <c r="S829" s="671" t="s">
        <v>65</v>
      </c>
      <c r="T829" s="671"/>
    </row>
    <row r="830" spans="2:20">
      <c r="B830" s="664" t="s">
        <v>1037</v>
      </c>
      <c r="C830" s="664" t="s">
        <v>1002</v>
      </c>
      <c r="D830" s="665">
        <v>114</v>
      </c>
      <c r="E830" s="665">
        <v>134</v>
      </c>
      <c r="F830" s="665">
        <v>40</v>
      </c>
      <c r="G830" s="665">
        <v>0</v>
      </c>
      <c r="H830" s="664" t="s">
        <v>1127</v>
      </c>
      <c r="I830" s="664" t="s">
        <v>1128</v>
      </c>
      <c r="J830" s="664" t="s">
        <v>1007</v>
      </c>
      <c r="K830" s="664" t="s">
        <v>1155</v>
      </c>
      <c r="L830" s="671" t="s">
        <v>66</v>
      </c>
      <c r="M830" s="672">
        <v>44818</v>
      </c>
      <c r="N830" s="671"/>
      <c r="O830" s="665">
        <v>1</v>
      </c>
      <c r="P830" s="664" t="s">
        <v>90</v>
      </c>
      <c r="Q830" s="664" t="s">
        <v>1108</v>
      </c>
      <c r="R830" s="664" t="s">
        <v>1136</v>
      </c>
      <c r="S830" s="671" t="s">
        <v>65</v>
      </c>
      <c r="T830" s="664" t="s">
        <v>1137</v>
      </c>
    </row>
    <row r="831" spans="2:20">
      <c r="B831" s="664" t="s">
        <v>1771</v>
      </c>
      <c r="C831" s="664" t="s">
        <v>184</v>
      </c>
      <c r="D831" s="665">
        <v>305</v>
      </c>
      <c r="E831" s="665">
        <v>310</v>
      </c>
      <c r="F831" s="665">
        <v>0</v>
      </c>
      <c r="G831" s="665">
        <v>0</v>
      </c>
      <c r="H831" s="664" t="s">
        <v>1124</v>
      </c>
      <c r="I831" s="664" t="s">
        <v>1114</v>
      </c>
      <c r="J831" s="664" t="s">
        <v>167</v>
      </c>
      <c r="K831" s="664" t="s">
        <v>1161</v>
      </c>
      <c r="L831" s="671" t="s">
        <v>66</v>
      </c>
      <c r="M831" s="672">
        <v>44758</v>
      </c>
      <c r="N831" s="671"/>
      <c r="O831" s="665">
        <v>1</v>
      </c>
      <c r="P831" s="664" t="s">
        <v>90</v>
      </c>
      <c r="Q831" s="664" t="s">
        <v>1130</v>
      </c>
      <c r="R831" s="671"/>
      <c r="S831" s="671" t="s">
        <v>65</v>
      </c>
      <c r="T831" s="671"/>
    </row>
    <row r="832" spans="2:20">
      <c r="B832" s="664" t="s">
        <v>1772</v>
      </c>
      <c r="C832" s="664" t="s">
        <v>719</v>
      </c>
      <c r="D832" s="665">
        <v>285</v>
      </c>
      <c r="E832" s="665">
        <v>290</v>
      </c>
      <c r="F832" s="665">
        <v>0</v>
      </c>
      <c r="G832" s="665">
        <v>0</v>
      </c>
      <c r="H832" s="664" t="s">
        <v>1207</v>
      </c>
      <c r="I832" s="664" t="s">
        <v>43</v>
      </c>
      <c r="J832" s="664" t="s">
        <v>513</v>
      </c>
      <c r="K832" s="664" t="s">
        <v>1155</v>
      </c>
      <c r="L832" s="671" t="s">
        <v>66</v>
      </c>
      <c r="M832" s="672">
        <v>44821</v>
      </c>
      <c r="N832" s="671"/>
      <c r="O832" s="665">
        <v>2</v>
      </c>
      <c r="P832" s="664" t="s">
        <v>90</v>
      </c>
      <c r="Q832" s="664" t="s">
        <v>1108</v>
      </c>
      <c r="R832" s="664" t="s">
        <v>1109</v>
      </c>
      <c r="S832" s="671" t="s">
        <v>65</v>
      </c>
      <c r="T832" s="664" t="s">
        <v>1603</v>
      </c>
    </row>
    <row r="833" spans="2:20">
      <c r="B833" s="664" t="s">
        <v>1039</v>
      </c>
      <c r="C833" s="664" t="s">
        <v>1002</v>
      </c>
      <c r="D833" s="665">
        <v>190</v>
      </c>
      <c r="E833" s="665">
        <v>210</v>
      </c>
      <c r="F833" s="665">
        <v>40</v>
      </c>
      <c r="G833" s="665">
        <v>0</v>
      </c>
      <c r="H833" s="664" t="s">
        <v>1127</v>
      </c>
      <c r="I833" s="664" t="s">
        <v>1128</v>
      </c>
      <c r="J833" s="664" t="s">
        <v>1007</v>
      </c>
      <c r="K833" s="664" t="s">
        <v>1129</v>
      </c>
      <c r="L833" s="671" t="s">
        <v>66</v>
      </c>
      <c r="M833" s="672">
        <v>44818</v>
      </c>
      <c r="N833" s="671"/>
      <c r="O833" s="665">
        <v>1</v>
      </c>
      <c r="P833" s="664" t="s">
        <v>90</v>
      </c>
      <c r="Q833" s="664" t="s">
        <v>1108</v>
      </c>
      <c r="R833" s="664" t="s">
        <v>1136</v>
      </c>
      <c r="S833" s="671" t="s">
        <v>65</v>
      </c>
      <c r="T833" s="664" t="s">
        <v>1137</v>
      </c>
    </row>
    <row r="834" spans="2:20">
      <c r="B834" s="664" t="s">
        <v>884</v>
      </c>
      <c r="C834" s="664" t="s">
        <v>882</v>
      </c>
      <c r="D834" s="665">
        <v>15</v>
      </c>
      <c r="E834" s="665">
        <v>20</v>
      </c>
      <c r="F834" s="665">
        <v>0</v>
      </c>
      <c r="G834" s="665">
        <v>0</v>
      </c>
      <c r="H834" s="664" t="s">
        <v>1124</v>
      </c>
      <c r="I834" s="664" t="s">
        <v>1114</v>
      </c>
      <c r="J834" s="664" t="s">
        <v>313</v>
      </c>
      <c r="K834" s="664" t="s">
        <v>1145</v>
      </c>
      <c r="L834" s="671" t="s">
        <v>66</v>
      </c>
      <c r="M834" s="672">
        <v>44821</v>
      </c>
      <c r="N834" s="671"/>
      <c r="O834" s="665">
        <v>1</v>
      </c>
      <c r="P834" s="664" t="s">
        <v>90</v>
      </c>
      <c r="Q834" s="664" t="s">
        <v>1108</v>
      </c>
      <c r="R834" s="664" t="s">
        <v>1109</v>
      </c>
      <c r="S834" s="671" t="s">
        <v>65</v>
      </c>
      <c r="T834" s="664" t="s">
        <v>1773</v>
      </c>
    </row>
    <row r="835" spans="2:20">
      <c r="B835" s="664" t="s">
        <v>1774</v>
      </c>
      <c r="C835" s="664" t="s">
        <v>640</v>
      </c>
      <c r="D835" s="665">
        <v>-14</v>
      </c>
      <c r="E835" s="665">
        <v>-4</v>
      </c>
      <c r="F835" s="665">
        <v>0</v>
      </c>
      <c r="G835" s="665">
        <v>0</v>
      </c>
      <c r="H835" s="664" t="s">
        <v>1756</v>
      </c>
      <c r="I835" s="664" t="s">
        <v>1118</v>
      </c>
      <c r="J835" s="664" t="s">
        <v>3096</v>
      </c>
      <c r="K835" s="664" t="s">
        <v>1173</v>
      </c>
      <c r="L835" s="671" t="s">
        <v>66</v>
      </c>
      <c r="M835" s="672">
        <v>44821</v>
      </c>
      <c r="N835" s="671"/>
      <c r="O835" s="665">
        <v>1</v>
      </c>
      <c r="P835" s="664" t="s">
        <v>90</v>
      </c>
      <c r="Q835" s="664" t="s">
        <v>1108</v>
      </c>
      <c r="R835" s="664" t="s">
        <v>1109</v>
      </c>
      <c r="S835" s="671" t="s">
        <v>65</v>
      </c>
      <c r="T835" s="671"/>
    </row>
    <row r="836" spans="2:20">
      <c r="B836" s="664" t="s">
        <v>481</v>
      </c>
      <c r="C836" s="664" t="s">
        <v>481</v>
      </c>
      <c r="D836" s="665">
        <v>5</v>
      </c>
      <c r="E836" s="665">
        <v>15</v>
      </c>
      <c r="F836" s="665">
        <v>0</v>
      </c>
      <c r="G836" s="665">
        <v>0</v>
      </c>
      <c r="H836" s="664" t="s">
        <v>1124</v>
      </c>
      <c r="I836" s="664" t="s">
        <v>1114</v>
      </c>
      <c r="J836" s="664" t="s">
        <v>364</v>
      </c>
      <c r="K836" s="664" t="s">
        <v>1775</v>
      </c>
      <c r="L836" s="671" t="s">
        <v>66</v>
      </c>
      <c r="M836" s="672">
        <v>44822</v>
      </c>
      <c r="N836" s="671"/>
      <c r="O836" s="665">
        <v>1</v>
      </c>
      <c r="P836" s="664" t="s">
        <v>90</v>
      </c>
      <c r="Q836" s="664" t="s">
        <v>1130</v>
      </c>
      <c r="R836" s="671"/>
      <c r="S836" s="671" t="s">
        <v>65</v>
      </c>
      <c r="T836" s="664" t="s">
        <v>1776</v>
      </c>
    </row>
    <row r="837" spans="2:20">
      <c r="B837" s="664" t="s">
        <v>481</v>
      </c>
      <c r="C837" s="664" t="s">
        <v>481</v>
      </c>
      <c r="D837" s="665">
        <v>10</v>
      </c>
      <c r="E837" s="665">
        <v>20</v>
      </c>
      <c r="F837" s="665">
        <v>0</v>
      </c>
      <c r="G837" s="665">
        <v>0</v>
      </c>
      <c r="H837" s="664" t="s">
        <v>1124</v>
      </c>
      <c r="I837" s="664" t="s">
        <v>1114</v>
      </c>
      <c r="J837" s="664" t="s">
        <v>364</v>
      </c>
      <c r="K837" s="664" t="s">
        <v>1775</v>
      </c>
      <c r="L837" s="671" t="s">
        <v>66</v>
      </c>
      <c r="M837" s="672">
        <v>44788</v>
      </c>
      <c r="N837" s="672">
        <v>44821</v>
      </c>
      <c r="O837" s="665">
        <v>1</v>
      </c>
      <c r="P837" s="664" t="s">
        <v>90</v>
      </c>
      <c r="Q837" s="664" t="s">
        <v>1130</v>
      </c>
      <c r="R837" s="671"/>
      <c r="S837" s="671" t="s">
        <v>65</v>
      </c>
      <c r="T837" s="664" t="s">
        <v>1776</v>
      </c>
    </row>
    <row r="838" spans="2:20">
      <c r="B838" s="664" t="s">
        <v>1777</v>
      </c>
      <c r="C838" s="664" t="s">
        <v>640</v>
      </c>
      <c r="D838" s="665">
        <v>-34</v>
      </c>
      <c r="E838" s="665">
        <v>-24</v>
      </c>
      <c r="F838" s="665">
        <v>0</v>
      </c>
      <c r="G838" s="665">
        <v>0</v>
      </c>
      <c r="H838" s="664" t="s">
        <v>1756</v>
      </c>
      <c r="I838" s="664" t="s">
        <v>1118</v>
      </c>
      <c r="J838" s="664" t="s">
        <v>3096</v>
      </c>
      <c r="K838" s="664" t="s">
        <v>1173</v>
      </c>
      <c r="L838" s="671" t="s">
        <v>66</v>
      </c>
      <c r="M838" s="672">
        <v>44821</v>
      </c>
      <c r="N838" s="671"/>
      <c r="O838" s="665">
        <v>1</v>
      </c>
      <c r="P838" s="664" t="s">
        <v>90</v>
      </c>
      <c r="Q838" s="664" t="s">
        <v>1108</v>
      </c>
      <c r="R838" s="664" t="s">
        <v>1109</v>
      </c>
      <c r="S838" s="671" t="s">
        <v>65</v>
      </c>
      <c r="T838" s="671"/>
    </row>
    <row r="839" spans="2:20">
      <c r="B839" s="664" t="s">
        <v>480</v>
      </c>
      <c r="C839" s="664" t="s">
        <v>480</v>
      </c>
      <c r="D839" s="665">
        <v>5</v>
      </c>
      <c r="E839" s="665">
        <v>15</v>
      </c>
      <c r="F839" s="665">
        <v>0</v>
      </c>
      <c r="G839" s="665">
        <v>0</v>
      </c>
      <c r="H839" s="664" t="s">
        <v>1124</v>
      </c>
      <c r="I839" s="664" t="s">
        <v>1114</v>
      </c>
      <c r="J839" s="664" t="s">
        <v>486</v>
      </c>
      <c r="K839" s="664" t="s">
        <v>1775</v>
      </c>
      <c r="L839" s="671" t="s">
        <v>66</v>
      </c>
      <c r="M839" s="672">
        <v>44822</v>
      </c>
      <c r="N839" s="671"/>
      <c r="O839" s="665">
        <v>1</v>
      </c>
      <c r="P839" s="664" t="s">
        <v>90</v>
      </c>
      <c r="Q839" s="664" t="s">
        <v>1108</v>
      </c>
      <c r="R839" s="664" t="s">
        <v>1109</v>
      </c>
      <c r="S839" s="671" t="s">
        <v>65</v>
      </c>
      <c r="T839" s="664" t="s">
        <v>1778</v>
      </c>
    </row>
    <row r="840" spans="2:20">
      <c r="B840" s="664" t="s">
        <v>480</v>
      </c>
      <c r="C840" s="664" t="s">
        <v>480</v>
      </c>
      <c r="D840" s="665">
        <v>10</v>
      </c>
      <c r="E840" s="665">
        <v>20</v>
      </c>
      <c r="F840" s="665">
        <v>0</v>
      </c>
      <c r="G840" s="665">
        <v>0</v>
      </c>
      <c r="H840" s="664" t="s">
        <v>1124</v>
      </c>
      <c r="I840" s="664" t="s">
        <v>1114</v>
      </c>
      <c r="J840" s="664" t="s">
        <v>486</v>
      </c>
      <c r="K840" s="664" t="s">
        <v>1775</v>
      </c>
      <c r="L840" s="671" t="s">
        <v>66</v>
      </c>
      <c r="M840" s="672">
        <v>44788</v>
      </c>
      <c r="N840" s="672">
        <v>44821</v>
      </c>
      <c r="O840" s="665">
        <v>1</v>
      </c>
      <c r="P840" s="664" t="s">
        <v>90</v>
      </c>
      <c r="Q840" s="664" t="s">
        <v>1108</v>
      </c>
      <c r="R840" s="664" t="s">
        <v>1109</v>
      </c>
      <c r="S840" s="671" t="s">
        <v>65</v>
      </c>
      <c r="T840" s="664" t="s">
        <v>1778</v>
      </c>
    </row>
    <row r="841" spans="2:20">
      <c r="B841" s="664" t="s">
        <v>1779</v>
      </c>
      <c r="C841" s="664" t="s">
        <v>1411</v>
      </c>
      <c r="D841" s="665">
        <v>244</v>
      </c>
      <c r="E841" s="665">
        <v>254</v>
      </c>
      <c r="F841" s="665">
        <v>0</v>
      </c>
      <c r="G841" s="665">
        <v>0</v>
      </c>
      <c r="H841" s="664" t="s">
        <v>1128</v>
      </c>
      <c r="I841" s="664" t="s">
        <v>52</v>
      </c>
      <c r="J841" s="664" t="s">
        <v>1412</v>
      </c>
      <c r="K841" s="664" t="s">
        <v>1155</v>
      </c>
      <c r="L841" s="671" t="s">
        <v>66</v>
      </c>
      <c r="M841" s="672">
        <v>44765</v>
      </c>
      <c r="N841" s="671"/>
      <c r="O841" s="665">
        <v>1</v>
      </c>
      <c r="P841" s="664" t="s">
        <v>90</v>
      </c>
      <c r="Q841" s="664" t="s">
        <v>1108</v>
      </c>
      <c r="R841" s="664" t="s">
        <v>1109</v>
      </c>
      <c r="S841" s="671" t="s">
        <v>65</v>
      </c>
      <c r="T841" s="664" t="s">
        <v>1413</v>
      </c>
    </row>
    <row r="842" spans="2:20">
      <c r="B842" s="664" t="s">
        <v>1780</v>
      </c>
      <c r="C842" s="664" t="s">
        <v>882</v>
      </c>
      <c r="D842" s="665">
        <v>80</v>
      </c>
      <c r="E842" s="665">
        <v>85</v>
      </c>
      <c r="F842" s="665">
        <v>0</v>
      </c>
      <c r="G842" s="665">
        <v>0</v>
      </c>
      <c r="H842" s="664" t="s">
        <v>1124</v>
      </c>
      <c r="I842" s="664" t="s">
        <v>1114</v>
      </c>
      <c r="J842" s="664" t="s">
        <v>313</v>
      </c>
      <c r="K842" s="664" t="s">
        <v>1145</v>
      </c>
      <c r="L842" s="671" t="s">
        <v>66</v>
      </c>
      <c r="M842" s="672">
        <v>44821</v>
      </c>
      <c r="N842" s="671"/>
      <c r="O842" s="665">
        <v>1</v>
      </c>
      <c r="P842" s="664" t="s">
        <v>90</v>
      </c>
      <c r="Q842" s="664" t="s">
        <v>1108</v>
      </c>
      <c r="R842" s="664" t="s">
        <v>1109</v>
      </c>
      <c r="S842" s="671" t="s">
        <v>65</v>
      </c>
      <c r="T842" s="671"/>
    </row>
    <row r="843" spans="2:20">
      <c r="B843" s="664" t="s">
        <v>176</v>
      </c>
      <c r="C843" s="664" t="s">
        <v>173</v>
      </c>
      <c r="D843" s="665">
        <v>68</v>
      </c>
      <c r="E843" s="665">
        <v>88</v>
      </c>
      <c r="F843" s="665">
        <v>0</v>
      </c>
      <c r="G843" s="665">
        <v>0</v>
      </c>
      <c r="H843" s="664" t="s">
        <v>1223</v>
      </c>
      <c r="I843" s="664" t="s">
        <v>1224</v>
      </c>
      <c r="J843" s="664" t="s">
        <v>1436</v>
      </c>
      <c r="K843" s="664" t="s">
        <v>1132</v>
      </c>
      <c r="L843" s="671" t="s">
        <v>106</v>
      </c>
      <c r="M843" s="672">
        <v>44795</v>
      </c>
      <c r="N843" s="671"/>
      <c r="O843" s="665">
        <v>1</v>
      </c>
      <c r="P843" s="664" t="s">
        <v>90</v>
      </c>
      <c r="Q843" s="664" t="s">
        <v>1108</v>
      </c>
      <c r="R843" s="664" t="s">
        <v>1109</v>
      </c>
      <c r="S843" s="671" t="s">
        <v>65</v>
      </c>
      <c r="T843" s="664" t="s">
        <v>9</v>
      </c>
    </row>
    <row r="844" spans="2:20">
      <c r="B844" s="664" t="s">
        <v>176</v>
      </c>
      <c r="C844" s="664" t="s">
        <v>173</v>
      </c>
      <c r="D844" s="665">
        <v>98</v>
      </c>
      <c r="E844" s="665">
        <v>118</v>
      </c>
      <c r="F844" s="665">
        <v>0</v>
      </c>
      <c r="G844" s="665">
        <v>0</v>
      </c>
      <c r="H844" s="664" t="s">
        <v>1223</v>
      </c>
      <c r="I844" s="664" t="s">
        <v>1224</v>
      </c>
      <c r="J844" s="664" t="s">
        <v>1436</v>
      </c>
      <c r="K844" s="664" t="s">
        <v>1132</v>
      </c>
      <c r="L844" s="671" t="s">
        <v>122</v>
      </c>
      <c r="M844" s="672">
        <v>44795</v>
      </c>
      <c r="N844" s="671"/>
      <c r="O844" s="665">
        <v>1</v>
      </c>
      <c r="P844" s="664" t="s">
        <v>90</v>
      </c>
      <c r="Q844" s="664" t="s">
        <v>1108</v>
      </c>
      <c r="R844" s="664" t="s">
        <v>1109</v>
      </c>
      <c r="S844" s="671" t="s">
        <v>65</v>
      </c>
      <c r="T844" s="664" t="s">
        <v>9</v>
      </c>
    </row>
    <row r="845" spans="2:20">
      <c r="B845" s="664" t="s">
        <v>1781</v>
      </c>
      <c r="C845" s="664" t="s">
        <v>640</v>
      </c>
      <c r="D845" s="665">
        <v>-14</v>
      </c>
      <c r="E845" s="665">
        <v>-4</v>
      </c>
      <c r="F845" s="665">
        <v>0</v>
      </c>
      <c r="G845" s="665">
        <v>0</v>
      </c>
      <c r="H845" s="664" t="s">
        <v>1756</v>
      </c>
      <c r="I845" s="664" t="s">
        <v>1118</v>
      </c>
      <c r="J845" s="664" t="s">
        <v>3096</v>
      </c>
      <c r="K845" s="664" t="s">
        <v>1173</v>
      </c>
      <c r="L845" s="671" t="s">
        <v>66</v>
      </c>
      <c r="M845" s="672">
        <v>44821</v>
      </c>
      <c r="N845" s="671"/>
      <c r="O845" s="665">
        <v>1</v>
      </c>
      <c r="P845" s="664" t="s">
        <v>90</v>
      </c>
      <c r="Q845" s="664" t="s">
        <v>1108</v>
      </c>
      <c r="R845" s="664" t="s">
        <v>1109</v>
      </c>
      <c r="S845" s="671" t="s">
        <v>65</v>
      </c>
      <c r="T845" s="671"/>
    </row>
    <row r="846" spans="2:20">
      <c r="B846" s="664" t="s">
        <v>1782</v>
      </c>
      <c r="C846" s="664" t="s">
        <v>640</v>
      </c>
      <c r="D846" s="665">
        <v>16</v>
      </c>
      <c r="E846" s="665">
        <v>26</v>
      </c>
      <c r="F846" s="665">
        <v>0</v>
      </c>
      <c r="G846" s="665">
        <v>0</v>
      </c>
      <c r="H846" s="664" t="s">
        <v>1756</v>
      </c>
      <c r="I846" s="664" t="s">
        <v>1118</v>
      </c>
      <c r="J846" s="664" t="s">
        <v>3096</v>
      </c>
      <c r="K846" s="664" t="s">
        <v>1173</v>
      </c>
      <c r="L846" s="671" t="s">
        <v>66</v>
      </c>
      <c r="M846" s="672">
        <v>44821</v>
      </c>
      <c r="N846" s="671"/>
      <c r="O846" s="665">
        <v>1</v>
      </c>
      <c r="P846" s="664" t="s">
        <v>90</v>
      </c>
      <c r="Q846" s="664" t="s">
        <v>1108</v>
      </c>
      <c r="R846" s="664" t="s">
        <v>1109</v>
      </c>
      <c r="S846" s="671" t="s">
        <v>65</v>
      </c>
      <c r="T846" s="671"/>
    </row>
    <row r="847" spans="2:20">
      <c r="B847" s="664" t="s">
        <v>1783</v>
      </c>
      <c r="C847" s="664" t="s">
        <v>640</v>
      </c>
      <c r="D847" s="665">
        <v>16</v>
      </c>
      <c r="E847" s="665">
        <v>26</v>
      </c>
      <c r="F847" s="665">
        <v>0</v>
      </c>
      <c r="G847" s="665">
        <v>0</v>
      </c>
      <c r="H847" s="664" t="s">
        <v>1756</v>
      </c>
      <c r="I847" s="664" t="s">
        <v>1118</v>
      </c>
      <c r="J847" s="664" t="s">
        <v>3096</v>
      </c>
      <c r="K847" s="664" t="s">
        <v>1155</v>
      </c>
      <c r="L847" s="671" t="s">
        <v>66</v>
      </c>
      <c r="M847" s="672">
        <v>44821</v>
      </c>
      <c r="N847" s="671"/>
      <c r="O847" s="665">
        <v>1</v>
      </c>
      <c r="P847" s="664" t="s">
        <v>90</v>
      </c>
      <c r="Q847" s="664" t="s">
        <v>1108</v>
      </c>
      <c r="R847" s="664" t="s">
        <v>1109</v>
      </c>
      <c r="S847" s="671" t="s">
        <v>65</v>
      </c>
      <c r="T847" s="671"/>
    </row>
    <row r="848" spans="2:20">
      <c r="B848" s="664" t="s">
        <v>294</v>
      </c>
      <c r="C848" s="664" t="s">
        <v>279</v>
      </c>
      <c r="D848" s="665">
        <v>71</v>
      </c>
      <c r="E848" s="665">
        <v>116</v>
      </c>
      <c r="F848" s="665">
        <v>0</v>
      </c>
      <c r="G848" s="665">
        <v>0</v>
      </c>
      <c r="H848" s="664" t="s">
        <v>1223</v>
      </c>
      <c r="I848" s="664" t="s">
        <v>1224</v>
      </c>
      <c r="J848" s="664" t="s">
        <v>1225</v>
      </c>
      <c r="K848" s="664" t="s">
        <v>618</v>
      </c>
      <c r="L848" s="671" t="s">
        <v>66</v>
      </c>
      <c r="M848" s="672">
        <v>44818</v>
      </c>
      <c r="N848" s="671"/>
      <c r="O848" s="665">
        <v>1</v>
      </c>
      <c r="P848" s="664" t="s">
        <v>90</v>
      </c>
      <c r="Q848" s="664" t="s">
        <v>1108</v>
      </c>
      <c r="R848" s="664" t="s">
        <v>1109</v>
      </c>
      <c r="S848" s="671" t="s">
        <v>65</v>
      </c>
      <c r="T848" s="664" t="s">
        <v>1226</v>
      </c>
    </row>
    <row r="849" spans="2:20">
      <c r="B849" s="664" t="s">
        <v>340</v>
      </c>
      <c r="C849" s="664" t="s">
        <v>331</v>
      </c>
      <c r="D849" s="665">
        <v>476</v>
      </c>
      <c r="E849" s="665">
        <v>496</v>
      </c>
      <c r="F849" s="665">
        <v>0</v>
      </c>
      <c r="G849" s="665">
        <v>0</v>
      </c>
      <c r="H849" s="664" t="s">
        <v>1114</v>
      </c>
      <c r="I849" s="664" t="s">
        <v>52</v>
      </c>
      <c r="J849" s="664" t="s">
        <v>1192</v>
      </c>
      <c r="K849" s="664" t="s">
        <v>1228</v>
      </c>
      <c r="L849" s="671" t="s">
        <v>66</v>
      </c>
      <c r="M849" s="672">
        <v>44819</v>
      </c>
      <c r="N849" s="671"/>
      <c r="O849" s="665">
        <v>2</v>
      </c>
      <c r="P849" s="664" t="s">
        <v>90</v>
      </c>
      <c r="Q849" s="664" t="s">
        <v>1130</v>
      </c>
      <c r="R849" s="671"/>
      <c r="S849" s="671" t="s">
        <v>65</v>
      </c>
      <c r="T849" s="664" t="s">
        <v>1784</v>
      </c>
    </row>
    <row r="850" spans="2:20">
      <c r="B850" s="664" t="s">
        <v>411</v>
      </c>
      <c r="C850" s="664" t="s">
        <v>408</v>
      </c>
      <c r="D850" s="665">
        <v>80</v>
      </c>
      <c r="E850" s="665">
        <v>85</v>
      </c>
      <c r="F850" s="665">
        <v>0</v>
      </c>
      <c r="G850" s="665">
        <v>0</v>
      </c>
      <c r="H850" s="664" t="s">
        <v>1785</v>
      </c>
      <c r="I850" s="664" t="s">
        <v>1224</v>
      </c>
      <c r="J850" s="664" t="s">
        <v>407</v>
      </c>
      <c r="K850" s="664" t="s">
        <v>1170</v>
      </c>
      <c r="L850" s="671" t="s">
        <v>66</v>
      </c>
      <c r="M850" s="672">
        <v>44543</v>
      </c>
      <c r="N850" s="671"/>
      <c r="O850" s="665">
        <v>1</v>
      </c>
      <c r="P850" s="664" t="s">
        <v>90</v>
      </c>
      <c r="Q850" s="664" t="s">
        <v>1108</v>
      </c>
      <c r="R850" s="664" t="s">
        <v>1109</v>
      </c>
      <c r="S850" s="671" t="s">
        <v>65</v>
      </c>
      <c r="T850" s="664" t="s">
        <v>1786</v>
      </c>
    </row>
    <row r="851" spans="2:20">
      <c r="B851" s="664" t="s">
        <v>1787</v>
      </c>
      <c r="C851" s="664" t="s">
        <v>640</v>
      </c>
      <c r="D851" s="665">
        <v>-34</v>
      </c>
      <c r="E851" s="665">
        <v>-24</v>
      </c>
      <c r="F851" s="665">
        <v>0</v>
      </c>
      <c r="G851" s="665">
        <v>0</v>
      </c>
      <c r="H851" s="664" t="s">
        <v>1756</v>
      </c>
      <c r="I851" s="664" t="s">
        <v>1118</v>
      </c>
      <c r="J851" s="664" t="s">
        <v>3096</v>
      </c>
      <c r="K851" s="664" t="s">
        <v>1173</v>
      </c>
      <c r="L851" s="671" t="s">
        <v>66</v>
      </c>
      <c r="M851" s="672">
        <v>44821</v>
      </c>
      <c r="N851" s="671"/>
      <c r="O851" s="665">
        <v>1</v>
      </c>
      <c r="P851" s="664" t="s">
        <v>90</v>
      </c>
      <c r="Q851" s="664" t="s">
        <v>1108</v>
      </c>
      <c r="R851" s="664" t="s">
        <v>1109</v>
      </c>
      <c r="S851" s="671" t="s">
        <v>65</v>
      </c>
      <c r="T851" s="671"/>
    </row>
    <row r="852" spans="2:20">
      <c r="B852" s="664" t="s">
        <v>689</v>
      </c>
      <c r="C852" s="664" t="s">
        <v>689</v>
      </c>
      <c r="D852" s="665">
        <v>35</v>
      </c>
      <c r="E852" s="665">
        <v>40</v>
      </c>
      <c r="F852" s="665">
        <v>0</v>
      </c>
      <c r="G852" s="665">
        <v>0</v>
      </c>
      <c r="H852" s="664" t="s">
        <v>1127</v>
      </c>
      <c r="I852" s="664" t="s">
        <v>1128</v>
      </c>
      <c r="J852" s="664" t="s">
        <v>695</v>
      </c>
      <c r="K852" s="664" t="s">
        <v>1406</v>
      </c>
      <c r="L852" s="671" t="s">
        <v>66</v>
      </c>
      <c r="M852" s="672">
        <v>44821</v>
      </c>
      <c r="N852" s="671"/>
      <c r="O852" s="665">
        <v>1</v>
      </c>
      <c r="P852" s="664" t="s">
        <v>263</v>
      </c>
      <c r="Q852" s="664" t="s">
        <v>1108</v>
      </c>
      <c r="R852" s="664" t="s">
        <v>1109</v>
      </c>
      <c r="S852" s="671" t="s">
        <v>65</v>
      </c>
      <c r="T852" s="664" t="s">
        <v>1788</v>
      </c>
    </row>
    <row r="853" spans="2:20">
      <c r="B853" s="664" t="s">
        <v>689</v>
      </c>
      <c r="C853" s="664" t="s">
        <v>689</v>
      </c>
      <c r="D853" s="665">
        <v>25</v>
      </c>
      <c r="E853" s="665">
        <v>30</v>
      </c>
      <c r="F853" s="665">
        <v>0</v>
      </c>
      <c r="G853" s="665">
        <v>0</v>
      </c>
      <c r="H853" s="664" t="s">
        <v>1127</v>
      </c>
      <c r="I853" s="664" t="s">
        <v>1128</v>
      </c>
      <c r="J853" s="664" t="s">
        <v>695</v>
      </c>
      <c r="K853" s="664" t="s">
        <v>1406</v>
      </c>
      <c r="L853" s="671" t="s">
        <v>66</v>
      </c>
      <c r="M853" s="672">
        <v>44821</v>
      </c>
      <c r="N853" s="671"/>
      <c r="O853" s="665">
        <v>1</v>
      </c>
      <c r="P853" s="664" t="s">
        <v>1121</v>
      </c>
      <c r="Q853" s="664" t="s">
        <v>1108</v>
      </c>
      <c r="R853" s="664" t="s">
        <v>1109</v>
      </c>
      <c r="S853" s="671" t="s">
        <v>65</v>
      </c>
      <c r="T853" s="664" t="s">
        <v>1788</v>
      </c>
    </row>
    <row r="854" spans="2:20">
      <c r="B854" s="664" t="s">
        <v>1789</v>
      </c>
      <c r="C854" s="664" t="s">
        <v>640</v>
      </c>
      <c r="D854" s="665">
        <v>-34</v>
      </c>
      <c r="E854" s="665">
        <v>-24</v>
      </c>
      <c r="F854" s="665">
        <v>0</v>
      </c>
      <c r="G854" s="665">
        <v>0</v>
      </c>
      <c r="H854" s="664" t="s">
        <v>1756</v>
      </c>
      <c r="I854" s="664" t="s">
        <v>1118</v>
      </c>
      <c r="J854" s="664" t="s">
        <v>3096</v>
      </c>
      <c r="K854" s="664" t="s">
        <v>1173</v>
      </c>
      <c r="L854" s="671" t="s">
        <v>66</v>
      </c>
      <c r="M854" s="672">
        <v>44821</v>
      </c>
      <c r="N854" s="671"/>
      <c r="O854" s="665">
        <v>1</v>
      </c>
      <c r="P854" s="664" t="s">
        <v>90</v>
      </c>
      <c r="Q854" s="664" t="s">
        <v>1108</v>
      </c>
      <c r="R854" s="664" t="s">
        <v>1109</v>
      </c>
      <c r="S854" s="671" t="s">
        <v>65</v>
      </c>
      <c r="T854" s="671"/>
    </row>
    <row r="855" spans="2:20">
      <c r="B855" s="664" t="s">
        <v>1790</v>
      </c>
      <c r="C855" s="664" t="s">
        <v>640</v>
      </c>
      <c r="D855" s="665">
        <v>-34</v>
      </c>
      <c r="E855" s="665">
        <v>-24</v>
      </c>
      <c r="F855" s="665">
        <v>0</v>
      </c>
      <c r="G855" s="665">
        <v>0</v>
      </c>
      <c r="H855" s="664" t="s">
        <v>1756</v>
      </c>
      <c r="I855" s="664" t="s">
        <v>1118</v>
      </c>
      <c r="J855" s="664" t="s">
        <v>3096</v>
      </c>
      <c r="K855" s="664" t="s">
        <v>1173</v>
      </c>
      <c r="L855" s="671" t="s">
        <v>66</v>
      </c>
      <c r="M855" s="672">
        <v>44821</v>
      </c>
      <c r="N855" s="671"/>
      <c r="O855" s="665">
        <v>1</v>
      </c>
      <c r="P855" s="664" t="s">
        <v>90</v>
      </c>
      <c r="Q855" s="664" t="s">
        <v>1108</v>
      </c>
      <c r="R855" s="664" t="s">
        <v>1109</v>
      </c>
      <c r="S855" s="671" t="s">
        <v>65</v>
      </c>
      <c r="T855" s="671"/>
    </row>
    <row r="856" spans="2:20">
      <c r="B856" s="664" t="s">
        <v>1791</v>
      </c>
      <c r="C856" s="664" t="s">
        <v>785</v>
      </c>
      <c r="D856" s="665">
        <v>125</v>
      </c>
      <c r="E856" s="665">
        <v>130</v>
      </c>
      <c r="F856" s="665">
        <v>0</v>
      </c>
      <c r="G856" s="665">
        <v>0</v>
      </c>
      <c r="H856" s="664" t="s">
        <v>43</v>
      </c>
      <c r="I856" s="664" t="s">
        <v>52</v>
      </c>
      <c r="J856" s="664" t="s">
        <v>1253</v>
      </c>
      <c r="K856" s="664" t="s">
        <v>1173</v>
      </c>
      <c r="L856" s="671" t="s">
        <v>66</v>
      </c>
      <c r="M856" s="672">
        <v>44821</v>
      </c>
      <c r="N856" s="671"/>
      <c r="O856" s="665">
        <v>1</v>
      </c>
      <c r="P856" s="664" t="s">
        <v>90</v>
      </c>
      <c r="Q856" s="664" t="s">
        <v>1108</v>
      </c>
      <c r="R856" s="664" t="s">
        <v>1109</v>
      </c>
      <c r="S856" s="671" t="s">
        <v>65</v>
      </c>
      <c r="T856" s="664" t="s">
        <v>1113</v>
      </c>
    </row>
    <row r="857" spans="2:20">
      <c r="B857" s="664" t="s">
        <v>1792</v>
      </c>
      <c r="C857" s="664" t="s">
        <v>830</v>
      </c>
      <c r="D857" s="665">
        <v>-19</v>
      </c>
      <c r="E857" s="665">
        <v>-14</v>
      </c>
      <c r="F857" s="665">
        <v>70</v>
      </c>
      <c r="G857" s="665">
        <v>0</v>
      </c>
      <c r="H857" s="664" t="s">
        <v>1117</v>
      </c>
      <c r="I857" s="664" t="s">
        <v>1118</v>
      </c>
      <c r="J857" s="664" t="s">
        <v>1119</v>
      </c>
      <c r="K857" s="664" t="s">
        <v>1153</v>
      </c>
      <c r="L857" s="671" t="s">
        <v>66</v>
      </c>
      <c r="M857" s="672">
        <v>44821</v>
      </c>
      <c r="N857" s="671"/>
      <c r="O857" s="665">
        <v>1</v>
      </c>
      <c r="P857" s="664" t="s">
        <v>90</v>
      </c>
      <c r="Q857" s="664" t="s">
        <v>1108</v>
      </c>
      <c r="R857" s="664" t="s">
        <v>1109</v>
      </c>
      <c r="S857" s="671" t="s">
        <v>207</v>
      </c>
      <c r="T857" s="664" t="s">
        <v>1217</v>
      </c>
    </row>
    <row r="858" spans="2:20">
      <c r="B858" s="664" t="s">
        <v>1792</v>
      </c>
      <c r="C858" s="664" t="s">
        <v>831</v>
      </c>
      <c r="D858" s="665">
        <v>-19</v>
      </c>
      <c r="E858" s="665">
        <v>-14</v>
      </c>
      <c r="F858" s="665">
        <v>70</v>
      </c>
      <c r="G858" s="665">
        <v>0</v>
      </c>
      <c r="H858" s="664" t="s">
        <v>1124</v>
      </c>
      <c r="I858" s="664" t="s">
        <v>1114</v>
      </c>
      <c r="J858" s="664" t="s">
        <v>313</v>
      </c>
      <c r="K858" s="664" t="s">
        <v>846</v>
      </c>
      <c r="L858" s="671" t="s">
        <v>66</v>
      </c>
      <c r="M858" s="672">
        <v>44821</v>
      </c>
      <c r="N858" s="671"/>
      <c r="O858" s="665">
        <v>1</v>
      </c>
      <c r="P858" s="664" t="s">
        <v>90</v>
      </c>
      <c r="Q858" s="664" t="s">
        <v>1108</v>
      </c>
      <c r="R858" s="664" t="s">
        <v>1109</v>
      </c>
      <c r="S858" s="671" t="s">
        <v>207</v>
      </c>
      <c r="T858" s="664" t="s">
        <v>1217</v>
      </c>
    </row>
    <row r="859" spans="2:20">
      <c r="B859" s="664" t="s">
        <v>1793</v>
      </c>
      <c r="C859" s="664" t="s">
        <v>756</v>
      </c>
      <c r="D859" s="665">
        <v>101</v>
      </c>
      <c r="E859" s="665">
        <v>106</v>
      </c>
      <c r="F859" s="665">
        <v>0</v>
      </c>
      <c r="G859" s="665">
        <v>0</v>
      </c>
      <c r="H859" s="664" t="s">
        <v>1128</v>
      </c>
      <c r="I859" s="664" t="s">
        <v>52</v>
      </c>
      <c r="J859" s="664" t="s">
        <v>1237</v>
      </c>
      <c r="K859" s="664" t="s">
        <v>1182</v>
      </c>
      <c r="L859" s="671" t="s">
        <v>66</v>
      </c>
      <c r="M859" s="672">
        <v>44821</v>
      </c>
      <c r="N859" s="671"/>
      <c r="O859" s="665">
        <v>1</v>
      </c>
      <c r="P859" s="664" t="s">
        <v>90</v>
      </c>
      <c r="Q859" s="664" t="s">
        <v>1108</v>
      </c>
      <c r="R859" s="664" t="s">
        <v>1109</v>
      </c>
      <c r="S859" s="671" t="s">
        <v>65</v>
      </c>
      <c r="T859" s="664" t="s">
        <v>1272</v>
      </c>
    </row>
    <row r="860" spans="2:20">
      <c r="B860" s="664" t="s">
        <v>1041</v>
      </c>
      <c r="C860" s="664" t="s">
        <v>1002</v>
      </c>
      <c r="D860" s="665">
        <v>169</v>
      </c>
      <c r="E860" s="665">
        <v>189</v>
      </c>
      <c r="F860" s="665">
        <v>40</v>
      </c>
      <c r="G860" s="665">
        <v>0</v>
      </c>
      <c r="H860" s="664" t="s">
        <v>1127</v>
      </c>
      <c r="I860" s="664" t="s">
        <v>1128</v>
      </c>
      <c r="J860" s="664" t="s">
        <v>1007</v>
      </c>
      <c r="K860" s="664" t="s">
        <v>1129</v>
      </c>
      <c r="L860" s="671" t="s">
        <v>66</v>
      </c>
      <c r="M860" s="672">
        <v>44818</v>
      </c>
      <c r="N860" s="671"/>
      <c r="O860" s="665">
        <v>1</v>
      </c>
      <c r="P860" s="664" t="s">
        <v>90</v>
      </c>
      <c r="Q860" s="664" t="s">
        <v>1108</v>
      </c>
      <c r="R860" s="664" t="s">
        <v>1136</v>
      </c>
      <c r="S860" s="671" t="s">
        <v>65</v>
      </c>
      <c r="T860" s="664" t="s">
        <v>1305</v>
      </c>
    </row>
    <row r="861" spans="2:20">
      <c r="B861" s="664" t="s">
        <v>235</v>
      </c>
      <c r="C861" s="664" t="s">
        <v>232</v>
      </c>
      <c r="D861" s="665">
        <v>265</v>
      </c>
      <c r="E861" s="665">
        <v>270</v>
      </c>
      <c r="F861" s="665">
        <v>0</v>
      </c>
      <c r="G861" s="665">
        <v>0</v>
      </c>
      <c r="H861" s="664" t="s">
        <v>1124</v>
      </c>
      <c r="I861" s="664" t="s">
        <v>1114</v>
      </c>
      <c r="J861" s="664" t="s">
        <v>167</v>
      </c>
      <c r="K861" s="664" t="s">
        <v>1161</v>
      </c>
      <c r="L861" s="671" t="s">
        <v>66</v>
      </c>
      <c r="M861" s="672">
        <v>44809</v>
      </c>
      <c r="N861" s="671"/>
      <c r="O861" s="665">
        <v>1</v>
      </c>
      <c r="P861" s="664" t="s">
        <v>90</v>
      </c>
      <c r="Q861" s="664" t="s">
        <v>1130</v>
      </c>
      <c r="R861" s="671"/>
      <c r="S861" s="671" t="s">
        <v>65</v>
      </c>
      <c r="T861" s="671"/>
    </row>
    <row r="862" spans="2:20">
      <c r="B862" s="664" t="s">
        <v>1794</v>
      </c>
      <c r="C862" s="664" t="s">
        <v>865</v>
      </c>
      <c r="D862" s="665">
        <v>405</v>
      </c>
      <c r="E862" s="665">
        <v>415</v>
      </c>
      <c r="F862" s="665">
        <v>0</v>
      </c>
      <c r="G862" s="665">
        <v>0</v>
      </c>
      <c r="H862" s="664" t="s">
        <v>1140</v>
      </c>
      <c r="I862" s="664" t="s">
        <v>1141</v>
      </c>
      <c r="J862" s="664" t="s">
        <v>1142</v>
      </c>
      <c r="K862" s="664" t="s">
        <v>1151</v>
      </c>
      <c r="L862" s="671" t="s">
        <v>66</v>
      </c>
      <c r="M862" s="672">
        <v>44821</v>
      </c>
      <c r="N862" s="671"/>
      <c r="O862" s="665">
        <v>1</v>
      </c>
      <c r="P862" s="664" t="s">
        <v>90</v>
      </c>
      <c r="Q862" s="664" t="s">
        <v>1130</v>
      </c>
      <c r="R862" s="671"/>
      <c r="S862" s="671" t="s">
        <v>65</v>
      </c>
      <c r="T862" s="664" t="s">
        <v>1235</v>
      </c>
    </row>
    <row r="863" spans="2:20">
      <c r="B863" s="664" t="s">
        <v>1795</v>
      </c>
      <c r="C863" s="664" t="s">
        <v>882</v>
      </c>
      <c r="D863" s="665">
        <v>78</v>
      </c>
      <c r="E863" s="665">
        <v>83</v>
      </c>
      <c r="F863" s="665">
        <v>0</v>
      </c>
      <c r="G863" s="665">
        <v>0</v>
      </c>
      <c r="H863" s="664" t="s">
        <v>1124</v>
      </c>
      <c r="I863" s="664" t="s">
        <v>1114</v>
      </c>
      <c r="J863" s="664" t="s">
        <v>313</v>
      </c>
      <c r="K863" s="664" t="s">
        <v>1145</v>
      </c>
      <c r="L863" s="671" t="s">
        <v>66</v>
      </c>
      <c r="M863" s="672">
        <v>44821</v>
      </c>
      <c r="N863" s="671"/>
      <c r="O863" s="665">
        <v>1</v>
      </c>
      <c r="P863" s="664" t="s">
        <v>90</v>
      </c>
      <c r="Q863" s="664" t="s">
        <v>1108</v>
      </c>
      <c r="R863" s="664" t="s">
        <v>1109</v>
      </c>
      <c r="S863" s="671" t="s">
        <v>65</v>
      </c>
      <c r="T863" s="671"/>
    </row>
    <row r="864" spans="2:20">
      <c r="B864" s="664" t="s">
        <v>1796</v>
      </c>
      <c r="C864" s="664" t="s">
        <v>613</v>
      </c>
      <c r="D864" s="665">
        <v>57</v>
      </c>
      <c r="E864" s="665">
        <v>62</v>
      </c>
      <c r="F864" s="665">
        <v>0</v>
      </c>
      <c r="G864" s="665">
        <v>0</v>
      </c>
      <c r="H864" s="664" t="s">
        <v>1127</v>
      </c>
      <c r="I864" s="664" t="s">
        <v>1128</v>
      </c>
      <c r="J864" s="664" t="s">
        <v>615</v>
      </c>
      <c r="K864" s="664" t="s">
        <v>1107</v>
      </c>
      <c r="L864" s="671" t="s">
        <v>66</v>
      </c>
      <c r="M864" s="672">
        <v>44821</v>
      </c>
      <c r="N864" s="671"/>
      <c r="O864" s="665">
        <v>1</v>
      </c>
      <c r="P864" s="664" t="s">
        <v>90</v>
      </c>
      <c r="Q864" s="664" t="s">
        <v>1108</v>
      </c>
      <c r="R864" s="664" t="s">
        <v>1109</v>
      </c>
      <c r="S864" s="671" t="s">
        <v>65</v>
      </c>
      <c r="T864" s="671"/>
    </row>
    <row r="865" spans="2:20">
      <c r="B865" s="664" t="s">
        <v>1797</v>
      </c>
      <c r="C865" s="664" t="s">
        <v>640</v>
      </c>
      <c r="D865" s="665">
        <v>6</v>
      </c>
      <c r="E865" s="665">
        <v>16</v>
      </c>
      <c r="F865" s="665">
        <v>0</v>
      </c>
      <c r="G865" s="665">
        <v>0</v>
      </c>
      <c r="H865" s="664" t="s">
        <v>1756</v>
      </c>
      <c r="I865" s="664" t="s">
        <v>1118</v>
      </c>
      <c r="J865" s="664" t="s">
        <v>3096</v>
      </c>
      <c r="K865" s="664" t="s">
        <v>1173</v>
      </c>
      <c r="L865" s="671" t="s">
        <v>66</v>
      </c>
      <c r="M865" s="672">
        <v>44821</v>
      </c>
      <c r="N865" s="671"/>
      <c r="O865" s="665">
        <v>1</v>
      </c>
      <c r="P865" s="664" t="s">
        <v>90</v>
      </c>
      <c r="Q865" s="664" t="s">
        <v>1108</v>
      </c>
      <c r="R865" s="664" t="s">
        <v>1109</v>
      </c>
      <c r="S865" s="671" t="s">
        <v>65</v>
      </c>
      <c r="T865" s="671"/>
    </row>
    <row r="866" spans="2:20">
      <c r="B866" s="664" t="s">
        <v>1798</v>
      </c>
      <c r="C866" s="664" t="s">
        <v>918</v>
      </c>
      <c r="D866" s="665">
        <v>126</v>
      </c>
      <c r="E866" s="665">
        <v>131</v>
      </c>
      <c r="F866" s="665">
        <v>0</v>
      </c>
      <c r="G866" s="665">
        <v>0</v>
      </c>
      <c r="H866" s="664" t="s">
        <v>43</v>
      </c>
      <c r="I866" s="664" t="s">
        <v>52</v>
      </c>
      <c r="J866" s="664" t="s">
        <v>1420</v>
      </c>
      <c r="K866" s="664" t="s">
        <v>1421</v>
      </c>
      <c r="L866" s="671" t="s">
        <v>66</v>
      </c>
      <c r="M866" s="672">
        <v>44821</v>
      </c>
      <c r="N866" s="671"/>
      <c r="O866" s="665">
        <v>1</v>
      </c>
      <c r="P866" s="664" t="s">
        <v>90</v>
      </c>
      <c r="Q866" s="664" t="s">
        <v>1108</v>
      </c>
      <c r="R866" s="664" t="s">
        <v>1109</v>
      </c>
      <c r="S866" s="671" t="s">
        <v>65</v>
      </c>
      <c r="T866" s="671"/>
    </row>
    <row r="867" spans="2:20">
      <c r="B867" s="664" t="s">
        <v>342</v>
      </c>
      <c r="C867" s="664" t="s">
        <v>331</v>
      </c>
      <c r="D867" s="665">
        <v>453</v>
      </c>
      <c r="E867" s="665">
        <v>483</v>
      </c>
      <c r="F867" s="665">
        <v>0</v>
      </c>
      <c r="G867" s="665">
        <v>0</v>
      </c>
      <c r="H867" s="664" t="s">
        <v>1114</v>
      </c>
      <c r="I867" s="664" t="s">
        <v>52</v>
      </c>
      <c r="J867" s="664" t="s">
        <v>1192</v>
      </c>
      <c r="K867" s="664" t="s">
        <v>1228</v>
      </c>
      <c r="L867" s="671" t="s">
        <v>66</v>
      </c>
      <c r="M867" s="672">
        <v>44819</v>
      </c>
      <c r="N867" s="671"/>
      <c r="O867" s="665">
        <v>2</v>
      </c>
      <c r="P867" s="664" t="s">
        <v>90</v>
      </c>
      <c r="Q867" s="664" t="s">
        <v>1130</v>
      </c>
      <c r="R867" s="671"/>
      <c r="S867" s="671" t="s">
        <v>65</v>
      </c>
      <c r="T867" s="664" t="s">
        <v>1784</v>
      </c>
    </row>
    <row r="868" spans="2:20">
      <c r="B868" s="664" t="s">
        <v>212</v>
      </c>
      <c r="C868" s="664" t="s">
        <v>204</v>
      </c>
      <c r="D868" s="665">
        <v>127</v>
      </c>
      <c r="E868" s="665">
        <v>137</v>
      </c>
      <c r="F868" s="665">
        <v>45</v>
      </c>
      <c r="G868" s="665">
        <v>0</v>
      </c>
      <c r="H868" s="664" t="s">
        <v>52</v>
      </c>
      <c r="I868" s="664" t="s">
        <v>1124</v>
      </c>
      <c r="J868" s="664" t="s">
        <v>1253</v>
      </c>
      <c r="K868" s="664" t="s">
        <v>1125</v>
      </c>
      <c r="L868" s="671" t="s">
        <v>66</v>
      </c>
      <c r="M868" s="672">
        <v>44795</v>
      </c>
      <c r="N868" s="671"/>
      <c r="O868" s="665">
        <v>1</v>
      </c>
      <c r="P868" s="664" t="s">
        <v>90</v>
      </c>
      <c r="Q868" s="664" t="s">
        <v>1108</v>
      </c>
      <c r="R868" s="664" t="s">
        <v>1109</v>
      </c>
      <c r="S868" s="671" t="s">
        <v>207</v>
      </c>
      <c r="T868" s="671"/>
    </row>
    <row r="869" spans="2:20">
      <c r="B869" s="664" t="s">
        <v>212</v>
      </c>
      <c r="C869" s="664" t="s">
        <v>204</v>
      </c>
      <c r="D869" s="665">
        <v>172</v>
      </c>
      <c r="E869" s="665">
        <v>182</v>
      </c>
      <c r="F869" s="665">
        <v>0</v>
      </c>
      <c r="G869" s="665">
        <v>0</v>
      </c>
      <c r="H869" s="664" t="s">
        <v>52</v>
      </c>
      <c r="I869" s="664" t="s">
        <v>1124</v>
      </c>
      <c r="J869" s="664" t="s">
        <v>1253</v>
      </c>
      <c r="K869" s="664" t="s">
        <v>1125</v>
      </c>
      <c r="L869" s="671" t="s">
        <v>66</v>
      </c>
      <c r="M869" s="672">
        <v>44795</v>
      </c>
      <c r="N869" s="671"/>
      <c r="O869" s="665">
        <v>1</v>
      </c>
      <c r="P869" s="664" t="s">
        <v>90</v>
      </c>
      <c r="Q869" s="664" t="s">
        <v>1108</v>
      </c>
      <c r="R869" s="664" t="s">
        <v>1109</v>
      </c>
      <c r="S869" s="671" t="s">
        <v>65</v>
      </c>
      <c r="T869" s="671"/>
    </row>
    <row r="870" spans="2:20">
      <c r="B870" s="664" t="s">
        <v>1799</v>
      </c>
      <c r="C870" s="664" t="s">
        <v>865</v>
      </c>
      <c r="D870" s="665">
        <v>535</v>
      </c>
      <c r="E870" s="665">
        <v>545</v>
      </c>
      <c r="F870" s="665">
        <v>0</v>
      </c>
      <c r="G870" s="665">
        <v>0</v>
      </c>
      <c r="H870" s="664" t="s">
        <v>1140</v>
      </c>
      <c r="I870" s="664" t="s">
        <v>1141</v>
      </c>
      <c r="J870" s="664" t="s">
        <v>1142</v>
      </c>
      <c r="K870" s="664" t="s">
        <v>1138</v>
      </c>
      <c r="L870" s="671" t="s">
        <v>66</v>
      </c>
      <c r="M870" s="672">
        <v>44821</v>
      </c>
      <c r="N870" s="671"/>
      <c r="O870" s="665">
        <v>1</v>
      </c>
      <c r="P870" s="664" t="s">
        <v>90</v>
      </c>
      <c r="Q870" s="664" t="s">
        <v>1130</v>
      </c>
      <c r="R870" s="671"/>
      <c r="S870" s="671" t="s">
        <v>65</v>
      </c>
      <c r="T870" s="664" t="s">
        <v>1665</v>
      </c>
    </row>
    <row r="871" spans="2:20">
      <c r="B871" s="664" t="s">
        <v>479</v>
      </c>
      <c r="C871" s="664" t="s">
        <v>479</v>
      </c>
      <c r="D871" s="665">
        <v>5</v>
      </c>
      <c r="E871" s="665">
        <v>15</v>
      </c>
      <c r="F871" s="665">
        <v>0</v>
      </c>
      <c r="G871" s="665">
        <v>0</v>
      </c>
      <c r="H871" s="664" t="s">
        <v>1800</v>
      </c>
      <c r="I871" s="664" t="s">
        <v>1801</v>
      </c>
      <c r="J871" s="664" t="s">
        <v>1802</v>
      </c>
      <c r="K871" s="664" t="s">
        <v>1803</v>
      </c>
      <c r="L871" s="671" t="s">
        <v>66</v>
      </c>
      <c r="M871" s="672">
        <v>44822</v>
      </c>
      <c r="N871" s="671"/>
      <c r="O871" s="665">
        <v>1</v>
      </c>
      <c r="P871" s="664" t="s">
        <v>90</v>
      </c>
      <c r="Q871" s="664" t="s">
        <v>1130</v>
      </c>
      <c r="R871" s="671"/>
      <c r="S871" s="671" t="s">
        <v>65</v>
      </c>
      <c r="T871" s="664" t="s">
        <v>1804</v>
      </c>
    </row>
    <row r="872" spans="2:20">
      <c r="B872" s="664" t="s">
        <v>479</v>
      </c>
      <c r="C872" s="664" t="s">
        <v>479</v>
      </c>
      <c r="D872" s="665">
        <v>10</v>
      </c>
      <c r="E872" s="665">
        <v>20</v>
      </c>
      <c r="F872" s="665">
        <v>0</v>
      </c>
      <c r="G872" s="665">
        <v>0</v>
      </c>
      <c r="H872" s="664" t="s">
        <v>1800</v>
      </c>
      <c r="I872" s="664" t="s">
        <v>1801</v>
      </c>
      <c r="J872" s="664" t="s">
        <v>1802</v>
      </c>
      <c r="K872" s="664" t="s">
        <v>1803</v>
      </c>
      <c r="L872" s="671" t="s">
        <v>66</v>
      </c>
      <c r="M872" s="672">
        <v>44788</v>
      </c>
      <c r="N872" s="672">
        <v>44821</v>
      </c>
      <c r="O872" s="665">
        <v>1</v>
      </c>
      <c r="P872" s="664" t="s">
        <v>90</v>
      </c>
      <c r="Q872" s="664" t="s">
        <v>1130</v>
      </c>
      <c r="R872" s="671"/>
      <c r="S872" s="671" t="s">
        <v>65</v>
      </c>
      <c r="T872" s="664" t="s">
        <v>1804</v>
      </c>
    </row>
    <row r="873" spans="2:20">
      <c r="B873" s="664" t="s">
        <v>232</v>
      </c>
      <c r="C873" s="664" t="s">
        <v>349</v>
      </c>
      <c r="D873" s="665">
        <v>375</v>
      </c>
      <c r="E873" s="665">
        <v>405</v>
      </c>
      <c r="F873" s="665">
        <v>0</v>
      </c>
      <c r="G873" s="665">
        <v>0</v>
      </c>
      <c r="H873" s="664" t="s">
        <v>1246</v>
      </c>
      <c r="I873" s="664" t="s">
        <v>1247</v>
      </c>
      <c r="J873" s="664" t="s">
        <v>1248</v>
      </c>
      <c r="K873" s="664" t="s">
        <v>671</v>
      </c>
      <c r="L873" s="671" t="s">
        <v>66</v>
      </c>
      <c r="M873" s="672">
        <v>44550</v>
      </c>
      <c r="N873" s="671"/>
      <c r="O873" s="665">
        <v>1</v>
      </c>
      <c r="P873" s="664" t="s">
        <v>90</v>
      </c>
      <c r="Q873" s="664" t="s">
        <v>1130</v>
      </c>
      <c r="R873" s="671"/>
      <c r="S873" s="671" t="s">
        <v>65</v>
      </c>
      <c r="T873" s="664" t="s">
        <v>1805</v>
      </c>
    </row>
    <row r="874" spans="2:20">
      <c r="B874" s="664" t="s">
        <v>232</v>
      </c>
      <c r="C874" s="664" t="s">
        <v>232</v>
      </c>
      <c r="D874" s="665">
        <v>168</v>
      </c>
      <c r="E874" s="665">
        <v>173</v>
      </c>
      <c r="F874" s="665">
        <v>0</v>
      </c>
      <c r="G874" s="665">
        <v>0</v>
      </c>
      <c r="H874" s="664" t="s">
        <v>1124</v>
      </c>
      <c r="I874" s="664" t="s">
        <v>1114</v>
      </c>
      <c r="J874" s="664" t="s">
        <v>167</v>
      </c>
      <c r="K874" s="664" t="s">
        <v>231</v>
      </c>
      <c r="L874" s="671" t="s">
        <v>66</v>
      </c>
      <c r="M874" s="672">
        <v>44809</v>
      </c>
      <c r="N874" s="671"/>
      <c r="O874" s="665">
        <v>1</v>
      </c>
      <c r="P874" s="664" t="s">
        <v>90</v>
      </c>
      <c r="Q874" s="664" t="s">
        <v>1108</v>
      </c>
      <c r="R874" s="664" t="s">
        <v>1109</v>
      </c>
      <c r="S874" s="671" t="s">
        <v>65</v>
      </c>
      <c r="T874" s="671"/>
    </row>
    <row r="875" spans="2:20">
      <c r="B875" s="664" t="s">
        <v>1806</v>
      </c>
      <c r="C875" s="664" t="s">
        <v>184</v>
      </c>
      <c r="D875" s="665">
        <v>410</v>
      </c>
      <c r="E875" s="665">
        <v>415</v>
      </c>
      <c r="F875" s="665">
        <v>0</v>
      </c>
      <c r="G875" s="665">
        <v>0</v>
      </c>
      <c r="H875" s="664" t="s">
        <v>1124</v>
      </c>
      <c r="I875" s="664" t="s">
        <v>1114</v>
      </c>
      <c r="J875" s="664" t="s">
        <v>167</v>
      </c>
      <c r="K875" s="664" t="s">
        <v>1161</v>
      </c>
      <c r="L875" s="671" t="s">
        <v>66</v>
      </c>
      <c r="M875" s="672">
        <v>44758</v>
      </c>
      <c r="N875" s="671"/>
      <c r="O875" s="665">
        <v>1</v>
      </c>
      <c r="P875" s="664" t="s">
        <v>90</v>
      </c>
      <c r="Q875" s="664" t="s">
        <v>1130</v>
      </c>
      <c r="R875" s="671"/>
      <c r="S875" s="671" t="s">
        <v>65</v>
      </c>
      <c r="T875" s="671"/>
    </row>
    <row r="876" spans="2:20">
      <c r="B876" s="664" t="s">
        <v>1043</v>
      </c>
      <c r="C876" s="664" t="s">
        <v>1002</v>
      </c>
      <c r="D876" s="665">
        <v>149</v>
      </c>
      <c r="E876" s="665">
        <v>169</v>
      </c>
      <c r="F876" s="665">
        <v>40</v>
      </c>
      <c r="G876" s="665">
        <v>0</v>
      </c>
      <c r="H876" s="664" t="s">
        <v>1127</v>
      </c>
      <c r="I876" s="664" t="s">
        <v>1128</v>
      </c>
      <c r="J876" s="664" t="s">
        <v>1007</v>
      </c>
      <c r="K876" s="664" t="s">
        <v>1129</v>
      </c>
      <c r="L876" s="671" t="s">
        <v>66</v>
      </c>
      <c r="M876" s="672">
        <v>44818</v>
      </c>
      <c r="N876" s="671"/>
      <c r="O876" s="665">
        <v>1</v>
      </c>
      <c r="P876" s="664" t="s">
        <v>90</v>
      </c>
      <c r="Q876" s="664" t="s">
        <v>1108</v>
      </c>
      <c r="R876" s="664" t="s">
        <v>1136</v>
      </c>
      <c r="S876" s="671" t="s">
        <v>65</v>
      </c>
      <c r="T876" s="664" t="s">
        <v>1137</v>
      </c>
    </row>
    <row r="877" spans="2:20">
      <c r="B877" s="664" t="s">
        <v>687</v>
      </c>
      <c r="C877" s="664" t="s">
        <v>687</v>
      </c>
      <c r="D877" s="665">
        <v>112</v>
      </c>
      <c r="E877" s="665">
        <v>117</v>
      </c>
      <c r="F877" s="665">
        <v>0</v>
      </c>
      <c r="G877" s="665">
        <v>0</v>
      </c>
      <c r="H877" s="664" t="s">
        <v>1128</v>
      </c>
      <c r="I877" s="664" t="s">
        <v>1128</v>
      </c>
      <c r="J877" s="664" t="s">
        <v>313</v>
      </c>
      <c r="K877" s="664" t="s">
        <v>1807</v>
      </c>
      <c r="L877" s="671" t="s">
        <v>66</v>
      </c>
      <c r="M877" s="672">
        <v>44821</v>
      </c>
      <c r="N877" s="671"/>
      <c r="O877" s="665">
        <v>1</v>
      </c>
      <c r="P877" s="664" t="s">
        <v>263</v>
      </c>
      <c r="Q877" s="664" t="s">
        <v>1130</v>
      </c>
      <c r="R877" s="671"/>
      <c r="S877" s="671" t="s">
        <v>65</v>
      </c>
      <c r="T877" s="664" t="s">
        <v>1808</v>
      </c>
    </row>
    <row r="878" spans="2:20">
      <c r="B878" s="664" t="s">
        <v>687</v>
      </c>
      <c r="C878" s="664" t="s">
        <v>687</v>
      </c>
      <c r="D878" s="665">
        <v>102</v>
      </c>
      <c r="E878" s="665">
        <v>107</v>
      </c>
      <c r="F878" s="665">
        <v>0</v>
      </c>
      <c r="G878" s="665">
        <v>0</v>
      </c>
      <c r="H878" s="664" t="s">
        <v>1128</v>
      </c>
      <c r="I878" s="664" t="s">
        <v>1128</v>
      </c>
      <c r="J878" s="664" t="s">
        <v>313</v>
      </c>
      <c r="K878" s="664" t="s">
        <v>1807</v>
      </c>
      <c r="L878" s="671" t="s">
        <v>66</v>
      </c>
      <c r="M878" s="672">
        <v>44821</v>
      </c>
      <c r="N878" s="671"/>
      <c r="O878" s="665">
        <v>1</v>
      </c>
      <c r="P878" s="664" t="s">
        <v>1121</v>
      </c>
      <c r="Q878" s="664" t="s">
        <v>1130</v>
      </c>
      <c r="R878" s="671"/>
      <c r="S878" s="671" t="s">
        <v>65</v>
      </c>
      <c r="T878" s="664" t="s">
        <v>1808</v>
      </c>
    </row>
    <row r="879" spans="2:20">
      <c r="B879" s="664" t="s">
        <v>524</v>
      </c>
      <c r="C879" s="664" t="s">
        <v>490</v>
      </c>
      <c r="D879" s="665">
        <v>250</v>
      </c>
      <c r="E879" s="665">
        <v>270</v>
      </c>
      <c r="F879" s="665">
        <v>0</v>
      </c>
      <c r="G879" s="665">
        <v>0</v>
      </c>
      <c r="H879" s="664" t="s">
        <v>1104</v>
      </c>
      <c r="I879" s="664" t="s">
        <v>1105</v>
      </c>
      <c r="J879" s="664" t="s">
        <v>494</v>
      </c>
      <c r="K879" s="664" t="s">
        <v>1228</v>
      </c>
      <c r="L879" s="671" t="s">
        <v>66</v>
      </c>
      <c r="M879" s="672">
        <v>44823</v>
      </c>
      <c r="N879" s="671"/>
      <c r="O879" s="665">
        <v>1</v>
      </c>
      <c r="P879" s="664" t="s">
        <v>90</v>
      </c>
      <c r="Q879" s="664" t="s">
        <v>1130</v>
      </c>
      <c r="R879" s="671"/>
      <c r="S879" s="671" t="s">
        <v>65</v>
      </c>
      <c r="T879" s="664" t="s">
        <v>1809</v>
      </c>
    </row>
    <row r="880" spans="2:20">
      <c r="B880" s="664" t="s">
        <v>524</v>
      </c>
      <c r="C880" s="664" t="s">
        <v>490</v>
      </c>
      <c r="D880" s="665">
        <v>260</v>
      </c>
      <c r="E880" s="665">
        <v>280</v>
      </c>
      <c r="F880" s="665">
        <v>0</v>
      </c>
      <c r="G880" s="665">
        <v>0</v>
      </c>
      <c r="H880" s="664" t="s">
        <v>1104</v>
      </c>
      <c r="I880" s="664" t="s">
        <v>1105</v>
      </c>
      <c r="J880" s="664" t="s">
        <v>494</v>
      </c>
      <c r="K880" s="664" t="s">
        <v>1228</v>
      </c>
      <c r="L880" s="671" t="s">
        <v>66</v>
      </c>
      <c r="M880" s="672">
        <v>44800</v>
      </c>
      <c r="N880" s="672">
        <v>44822</v>
      </c>
      <c r="O880" s="665">
        <v>1</v>
      </c>
      <c r="P880" s="664" t="s">
        <v>90</v>
      </c>
      <c r="Q880" s="664" t="s">
        <v>1130</v>
      </c>
      <c r="R880" s="671"/>
      <c r="S880" s="671" t="s">
        <v>65</v>
      </c>
      <c r="T880" s="664" t="s">
        <v>1809</v>
      </c>
    </row>
    <row r="881" spans="2:20">
      <c r="B881" s="664" t="s">
        <v>1810</v>
      </c>
      <c r="C881" s="664" t="s">
        <v>184</v>
      </c>
      <c r="D881" s="665">
        <v>477</v>
      </c>
      <c r="E881" s="665">
        <v>482</v>
      </c>
      <c r="F881" s="665">
        <v>0</v>
      </c>
      <c r="G881" s="665">
        <v>0</v>
      </c>
      <c r="H881" s="664" t="s">
        <v>1124</v>
      </c>
      <c r="I881" s="664" t="s">
        <v>1114</v>
      </c>
      <c r="J881" s="664" t="s">
        <v>167</v>
      </c>
      <c r="K881" s="664" t="s">
        <v>1161</v>
      </c>
      <c r="L881" s="671" t="s">
        <v>66</v>
      </c>
      <c r="M881" s="672">
        <v>44758</v>
      </c>
      <c r="N881" s="671"/>
      <c r="O881" s="665">
        <v>1</v>
      </c>
      <c r="P881" s="664" t="s">
        <v>90</v>
      </c>
      <c r="Q881" s="664" t="s">
        <v>1130</v>
      </c>
      <c r="R881" s="671"/>
      <c r="S881" s="671" t="s">
        <v>65</v>
      </c>
      <c r="T881" s="671"/>
    </row>
    <row r="882" spans="2:20">
      <c r="B882" s="664" t="s">
        <v>327</v>
      </c>
      <c r="C882" s="664" t="s">
        <v>319</v>
      </c>
      <c r="D882" s="665">
        <v>95</v>
      </c>
      <c r="E882" s="665">
        <v>125</v>
      </c>
      <c r="F882" s="665">
        <v>0</v>
      </c>
      <c r="G882" s="665">
        <v>0</v>
      </c>
      <c r="H882" s="664" t="s">
        <v>1114</v>
      </c>
      <c r="I882" s="664" t="s">
        <v>52</v>
      </c>
      <c r="J882" s="664" t="s">
        <v>519</v>
      </c>
      <c r="K882" s="664" t="s">
        <v>618</v>
      </c>
      <c r="L882" s="671" t="s">
        <v>122</v>
      </c>
      <c r="M882" s="672">
        <v>44819</v>
      </c>
      <c r="N882" s="671"/>
      <c r="O882" s="665">
        <v>1</v>
      </c>
      <c r="P882" s="664" t="s">
        <v>90</v>
      </c>
      <c r="Q882" s="664" t="s">
        <v>1108</v>
      </c>
      <c r="R882" s="664" t="s">
        <v>1109</v>
      </c>
      <c r="S882" s="671" t="s">
        <v>65</v>
      </c>
      <c r="T882" s="664" t="s">
        <v>1266</v>
      </c>
    </row>
    <row r="883" spans="2:20">
      <c r="B883" s="664" t="s">
        <v>327</v>
      </c>
      <c r="C883" s="664" t="s">
        <v>319</v>
      </c>
      <c r="D883" s="665">
        <v>85</v>
      </c>
      <c r="E883" s="665">
        <v>115</v>
      </c>
      <c r="F883" s="665">
        <v>0</v>
      </c>
      <c r="G883" s="665">
        <v>0</v>
      </c>
      <c r="H883" s="664" t="s">
        <v>1114</v>
      </c>
      <c r="I883" s="664" t="s">
        <v>52</v>
      </c>
      <c r="J883" s="664" t="s">
        <v>519</v>
      </c>
      <c r="K883" s="664" t="s">
        <v>618</v>
      </c>
      <c r="L883" s="671" t="s">
        <v>106</v>
      </c>
      <c r="M883" s="672">
        <v>44819</v>
      </c>
      <c r="N883" s="671"/>
      <c r="O883" s="665">
        <v>1</v>
      </c>
      <c r="P883" s="664" t="s">
        <v>90</v>
      </c>
      <c r="Q883" s="664" t="s">
        <v>1108</v>
      </c>
      <c r="R883" s="664" t="s">
        <v>1109</v>
      </c>
      <c r="S883" s="671" t="s">
        <v>65</v>
      </c>
      <c r="T883" s="664" t="s">
        <v>1266</v>
      </c>
    </row>
    <row r="884" spans="2:20">
      <c r="B884" s="664" t="s">
        <v>1811</v>
      </c>
      <c r="C884" s="664" t="s">
        <v>886</v>
      </c>
      <c r="D884" s="665">
        <v>35</v>
      </c>
      <c r="E884" s="665">
        <v>40</v>
      </c>
      <c r="F884" s="665">
        <v>0</v>
      </c>
      <c r="G884" s="665">
        <v>0</v>
      </c>
      <c r="H884" s="664" t="s">
        <v>1114</v>
      </c>
      <c r="I884" s="664" t="s">
        <v>52</v>
      </c>
      <c r="J884" s="664" t="s">
        <v>222</v>
      </c>
      <c r="K884" s="664" t="s">
        <v>1173</v>
      </c>
      <c r="L884" s="671" t="s">
        <v>66</v>
      </c>
      <c r="M884" s="672">
        <v>44821</v>
      </c>
      <c r="N884" s="671"/>
      <c r="O884" s="665">
        <v>1</v>
      </c>
      <c r="P884" s="664" t="s">
        <v>263</v>
      </c>
      <c r="Q884" s="664" t="s">
        <v>1108</v>
      </c>
      <c r="R884" s="664" t="s">
        <v>1109</v>
      </c>
      <c r="S884" s="671" t="s">
        <v>65</v>
      </c>
      <c r="T884" s="664" t="s">
        <v>1113</v>
      </c>
    </row>
    <row r="885" spans="2:20">
      <c r="B885" s="664" t="s">
        <v>1811</v>
      </c>
      <c r="C885" s="664" t="s">
        <v>886</v>
      </c>
      <c r="D885" s="665">
        <v>25</v>
      </c>
      <c r="E885" s="665">
        <v>30</v>
      </c>
      <c r="F885" s="665">
        <v>0</v>
      </c>
      <c r="G885" s="665">
        <v>0</v>
      </c>
      <c r="H885" s="664" t="s">
        <v>1114</v>
      </c>
      <c r="I885" s="664" t="s">
        <v>52</v>
      </c>
      <c r="J885" s="664" t="s">
        <v>222</v>
      </c>
      <c r="K885" s="664" t="s">
        <v>1173</v>
      </c>
      <c r="L885" s="671" t="s">
        <v>66</v>
      </c>
      <c r="M885" s="672">
        <v>44821</v>
      </c>
      <c r="N885" s="671"/>
      <c r="O885" s="665">
        <v>1</v>
      </c>
      <c r="P885" s="664" t="s">
        <v>1121</v>
      </c>
      <c r="Q885" s="664" t="s">
        <v>1108</v>
      </c>
      <c r="R885" s="664" t="s">
        <v>1109</v>
      </c>
      <c r="S885" s="671" t="s">
        <v>65</v>
      </c>
      <c r="T885" s="664" t="s">
        <v>1113</v>
      </c>
    </row>
    <row r="886" spans="2:20">
      <c r="B886" s="664" t="s">
        <v>1811</v>
      </c>
      <c r="C886" s="664" t="s">
        <v>887</v>
      </c>
      <c r="D886" s="665">
        <v>30</v>
      </c>
      <c r="E886" s="665">
        <v>35</v>
      </c>
      <c r="F886" s="665">
        <v>0</v>
      </c>
      <c r="G886" s="665">
        <v>0</v>
      </c>
      <c r="H886" s="664" t="s">
        <v>1114</v>
      </c>
      <c r="I886" s="664" t="s">
        <v>52</v>
      </c>
      <c r="J886" s="664" t="s">
        <v>222</v>
      </c>
      <c r="K886" s="664" t="s">
        <v>1173</v>
      </c>
      <c r="L886" s="671" t="s">
        <v>66</v>
      </c>
      <c r="M886" s="672">
        <v>44821</v>
      </c>
      <c r="N886" s="671"/>
      <c r="O886" s="665">
        <v>1</v>
      </c>
      <c r="P886" s="664" t="s">
        <v>1121</v>
      </c>
      <c r="Q886" s="664" t="s">
        <v>1108</v>
      </c>
      <c r="R886" s="664" t="s">
        <v>1109</v>
      </c>
      <c r="S886" s="671" t="s">
        <v>65</v>
      </c>
      <c r="T886" s="664" t="s">
        <v>1113</v>
      </c>
    </row>
    <row r="887" spans="2:20">
      <c r="B887" s="664" t="s">
        <v>1811</v>
      </c>
      <c r="C887" s="664" t="s">
        <v>887</v>
      </c>
      <c r="D887" s="665">
        <v>40</v>
      </c>
      <c r="E887" s="665">
        <v>45</v>
      </c>
      <c r="F887" s="665">
        <v>0</v>
      </c>
      <c r="G887" s="665">
        <v>0</v>
      </c>
      <c r="H887" s="664" t="s">
        <v>1114</v>
      </c>
      <c r="I887" s="664" t="s">
        <v>52</v>
      </c>
      <c r="J887" s="664" t="s">
        <v>222</v>
      </c>
      <c r="K887" s="664" t="s">
        <v>1173</v>
      </c>
      <c r="L887" s="671" t="s">
        <v>66</v>
      </c>
      <c r="M887" s="672">
        <v>44821</v>
      </c>
      <c r="N887" s="671"/>
      <c r="O887" s="665">
        <v>1</v>
      </c>
      <c r="P887" s="664" t="s">
        <v>263</v>
      </c>
      <c r="Q887" s="664" t="s">
        <v>1108</v>
      </c>
      <c r="R887" s="664" t="s">
        <v>1109</v>
      </c>
      <c r="S887" s="671" t="s">
        <v>65</v>
      </c>
      <c r="T887" s="664" t="s">
        <v>1113</v>
      </c>
    </row>
    <row r="888" spans="2:20">
      <c r="B888" s="664" t="s">
        <v>1812</v>
      </c>
      <c r="C888" s="664" t="s">
        <v>640</v>
      </c>
      <c r="D888" s="665">
        <v>16</v>
      </c>
      <c r="E888" s="665">
        <v>26</v>
      </c>
      <c r="F888" s="665">
        <v>0</v>
      </c>
      <c r="G888" s="665">
        <v>0</v>
      </c>
      <c r="H888" s="664" t="s">
        <v>1756</v>
      </c>
      <c r="I888" s="664" t="s">
        <v>1118</v>
      </c>
      <c r="J888" s="664" t="s">
        <v>3096</v>
      </c>
      <c r="K888" s="664" t="s">
        <v>1155</v>
      </c>
      <c r="L888" s="671" t="s">
        <v>66</v>
      </c>
      <c r="M888" s="672">
        <v>44821</v>
      </c>
      <c r="N888" s="671"/>
      <c r="O888" s="665">
        <v>1</v>
      </c>
      <c r="P888" s="664" t="s">
        <v>90</v>
      </c>
      <c r="Q888" s="664" t="s">
        <v>1108</v>
      </c>
      <c r="R888" s="664" t="s">
        <v>1109</v>
      </c>
      <c r="S888" s="671" t="s">
        <v>65</v>
      </c>
      <c r="T888" s="671"/>
    </row>
    <row r="889" spans="2:20">
      <c r="B889" s="664" t="s">
        <v>823</v>
      </c>
      <c r="C889" s="664" t="s">
        <v>823</v>
      </c>
      <c r="D889" s="665">
        <v>82</v>
      </c>
      <c r="E889" s="665">
        <v>87</v>
      </c>
      <c r="F889" s="665">
        <v>0</v>
      </c>
      <c r="G889" s="665">
        <v>0</v>
      </c>
      <c r="H889" s="664" t="s">
        <v>1124</v>
      </c>
      <c r="I889" s="664" t="s">
        <v>1114</v>
      </c>
      <c r="J889" s="664" t="s">
        <v>634</v>
      </c>
      <c r="K889" s="664" t="s">
        <v>1107</v>
      </c>
      <c r="L889" s="671" t="s">
        <v>66</v>
      </c>
      <c r="M889" s="672">
        <v>44821</v>
      </c>
      <c r="N889" s="671"/>
      <c r="O889" s="665">
        <v>1</v>
      </c>
      <c r="P889" s="664" t="s">
        <v>70</v>
      </c>
      <c r="Q889" s="664" t="s">
        <v>1108</v>
      </c>
      <c r="R889" s="664" t="s">
        <v>1109</v>
      </c>
      <c r="S889" s="671" t="s">
        <v>65</v>
      </c>
      <c r="T889" s="664" t="s">
        <v>1813</v>
      </c>
    </row>
    <row r="890" spans="2:20">
      <c r="B890" s="664" t="s">
        <v>823</v>
      </c>
      <c r="C890" s="664" t="s">
        <v>823</v>
      </c>
      <c r="D890" s="665">
        <v>112</v>
      </c>
      <c r="E890" s="665">
        <v>117</v>
      </c>
      <c r="F890" s="665">
        <v>0</v>
      </c>
      <c r="G890" s="665">
        <v>0</v>
      </c>
      <c r="H890" s="664" t="s">
        <v>1124</v>
      </c>
      <c r="I890" s="664" t="s">
        <v>1114</v>
      </c>
      <c r="J890" s="664" t="s">
        <v>634</v>
      </c>
      <c r="K890" s="664" t="s">
        <v>1107</v>
      </c>
      <c r="L890" s="671" t="s">
        <v>66</v>
      </c>
      <c r="M890" s="672">
        <v>44821</v>
      </c>
      <c r="N890" s="671"/>
      <c r="O890" s="665">
        <v>1</v>
      </c>
      <c r="P890" s="664" t="s">
        <v>263</v>
      </c>
      <c r="Q890" s="664" t="s">
        <v>1108</v>
      </c>
      <c r="R890" s="664" t="s">
        <v>1109</v>
      </c>
      <c r="S890" s="671" t="s">
        <v>65</v>
      </c>
      <c r="T890" s="664" t="s">
        <v>1813</v>
      </c>
    </row>
    <row r="891" spans="2:20">
      <c r="B891" s="664" t="s">
        <v>823</v>
      </c>
      <c r="C891" s="664" t="s">
        <v>823</v>
      </c>
      <c r="D891" s="665">
        <v>97</v>
      </c>
      <c r="E891" s="665">
        <v>102</v>
      </c>
      <c r="F891" s="665">
        <v>0</v>
      </c>
      <c r="G891" s="665">
        <v>0</v>
      </c>
      <c r="H891" s="664" t="s">
        <v>1124</v>
      </c>
      <c r="I891" s="664" t="s">
        <v>1114</v>
      </c>
      <c r="J891" s="664" t="s">
        <v>634</v>
      </c>
      <c r="K891" s="664" t="s">
        <v>1107</v>
      </c>
      <c r="L891" s="671" t="s">
        <v>66</v>
      </c>
      <c r="M891" s="672">
        <v>44821</v>
      </c>
      <c r="N891" s="671"/>
      <c r="O891" s="665">
        <v>1</v>
      </c>
      <c r="P891" s="664" t="s">
        <v>491</v>
      </c>
      <c r="Q891" s="664" t="s">
        <v>1108</v>
      </c>
      <c r="R891" s="664" t="s">
        <v>1109</v>
      </c>
      <c r="S891" s="671" t="s">
        <v>65</v>
      </c>
      <c r="T891" s="664" t="s">
        <v>1813</v>
      </c>
    </row>
    <row r="892" spans="2:20">
      <c r="B892" s="664" t="s">
        <v>1814</v>
      </c>
      <c r="C892" s="664" t="s">
        <v>775</v>
      </c>
      <c r="D892" s="665">
        <v>34</v>
      </c>
      <c r="E892" s="665">
        <v>39</v>
      </c>
      <c r="F892" s="665">
        <v>0</v>
      </c>
      <c r="G892" s="665">
        <v>0</v>
      </c>
      <c r="H892" s="664" t="s">
        <v>1127</v>
      </c>
      <c r="I892" s="664" t="s">
        <v>1128</v>
      </c>
      <c r="J892" s="664" t="s">
        <v>3112</v>
      </c>
      <c r="K892" s="664" t="s">
        <v>1173</v>
      </c>
      <c r="L892" s="671" t="s">
        <v>66</v>
      </c>
      <c r="M892" s="672">
        <v>44821</v>
      </c>
      <c r="N892" s="671"/>
      <c r="O892" s="665">
        <v>1</v>
      </c>
      <c r="P892" s="664" t="s">
        <v>90</v>
      </c>
      <c r="Q892" s="664" t="s">
        <v>1108</v>
      </c>
      <c r="R892" s="664" t="s">
        <v>1109</v>
      </c>
      <c r="S892" s="671" t="s">
        <v>65</v>
      </c>
      <c r="T892" s="671"/>
    </row>
    <row r="893" spans="2:20">
      <c r="B893" s="664" t="s">
        <v>1815</v>
      </c>
      <c r="C893" s="664" t="s">
        <v>1815</v>
      </c>
      <c r="D893" s="665">
        <v>8</v>
      </c>
      <c r="E893" s="665">
        <v>13</v>
      </c>
      <c r="F893" s="665">
        <v>0</v>
      </c>
      <c r="G893" s="665">
        <v>0</v>
      </c>
      <c r="H893" s="664" t="s">
        <v>1128</v>
      </c>
      <c r="I893" s="664" t="s">
        <v>52</v>
      </c>
      <c r="J893" s="664" t="s">
        <v>1355</v>
      </c>
      <c r="K893" s="664" t="s">
        <v>1153</v>
      </c>
      <c r="L893" s="671" t="s">
        <v>66</v>
      </c>
      <c r="M893" s="672">
        <v>44821</v>
      </c>
      <c r="N893" s="671"/>
      <c r="O893" s="665">
        <v>1</v>
      </c>
      <c r="P893" s="664" t="s">
        <v>263</v>
      </c>
      <c r="Q893" s="664" t="s">
        <v>1108</v>
      </c>
      <c r="R893" s="664" t="s">
        <v>1109</v>
      </c>
      <c r="S893" s="671" t="s">
        <v>65</v>
      </c>
      <c r="T893" s="664" t="s">
        <v>1303</v>
      </c>
    </row>
    <row r="894" spans="2:20">
      <c r="B894" s="664" t="s">
        <v>1815</v>
      </c>
      <c r="C894" s="664" t="s">
        <v>1815</v>
      </c>
      <c r="D894" s="665">
        <v>-2</v>
      </c>
      <c r="E894" s="665">
        <v>3</v>
      </c>
      <c r="F894" s="665">
        <v>0</v>
      </c>
      <c r="G894" s="665">
        <v>0</v>
      </c>
      <c r="H894" s="664" t="s">
        <v>1128</v>
      </c>
      <c r="I894" s="664" t="s">
        <v>52</v>
      </c>
      <c r="J894" s="664" t="s">
        <v>1355</v>
      </c>
      <c r="K894" s="664" t="s">
        <v>1153</v>
      </c>
      <c r="L894" s="671" t="s">
        <v>66</v>
      </c>
      <c r="M894" s="672">
        <v>44821</v>
      </c>
      <c r="N894" s="671"/>
      <c r="O894" s="665">
        <v>1</v>
      </c>
      <c r="P894" s="664" t="s">
        <v>491</v>
      </c>
      <c r="Q894" s="664" t="s">
        <v>1108</v>
      </c>
      <c r="R894" s="664" t="s">
        <v>1109</v>
      </c>
      <c r="S894" s="671" t="s">
        <v>65</v>
      </c>
      <c r="T894" s="664" t="s">
        <v>1303</v>
      </c>
    </row>
    <row r="895" spans="2:20">
      <c r="B895" s="664" t="s">
        <v>1815</v>
      </c>
      <c r="C895" s="664" t="s">
        <v>1815</v>
      </c>
      <c r="D895" s="665">
        <v>-12</v>
      </c>
      <c r="E895" s="665">
        <v>-7</v>
      </c>
      <c r="F895" s="665">
        <v>0</v>
      </c>
      <c r="G895" s="665">
        <v>0</v>
      </c>
      <c r="H895" s="664" t="s">
        <v>1128</v>
      </c>
      <c r="I895" s="664" t="s">
        <v>52</v>
      </c>
      <c r="J895" s="664" t="s">
        <v>1355</v>
      </c>
      <c r="K895" s="664" t="s">
        <v>1153</v>
      </c>
      <c r="L895" s="671" t="s">
        <v>66</v>
      </c>
      <c r="M895" s="672">
        <v>44821</v>
      </c>
      <c r="N895" s="671"/>
      <c r="O895" s="665">
        <v>1</v>
      </c>
      <c r="P895" s="664" t="s">
        <v>70</v>
      </c>
      <c r="Q895" s="664" t="s">
        <v>1108</v>
      </c>
      <c r="R895" s="664" t="s">
        <v>1109</v>
      </c>
      <c r="S895" s="671" t="s">
        <v>65</v>
      </c>
      <c r="T895" s="664" t="s">
        <v>1303</v>
      </c>
    </row>
    <row r="896" spans="2:20">
      <c r="B896" s="664" t="s">
        <v>750</v>
      </c>
      <c r="C896" s="664" t="s">
        <v>750</v>
      </c>
      <c r="D896" s="665">
        <v>8</v>
      </c>
      <c r="E896" s="665">
        <v>13</v>
      </c>
      <c r="F896" s="665">
        <v>0</v>
      </c>
      <c r="G896" s="665">
        <v>0</v>
      </c>
      <c r="H896" s="664" t="s">
        <v>1128</v>
      </c>
      <c r="I896" s="664" t="s">
        <v>52</v>
      </c>
      <c r="J896" s="664" t="s">
        <v>1237</v>
      </c>
      <c r="K896" s="664" t="s">
        <v>1153</v>
      </c>
      <c r="L896" s="671" t="s">
        <v>66</v>
      </c>
      <c r="M896" s="672">
        <v>44821</v>
      </c>
      <c r="N896" s="671"/>
      <c r="O896" s="665">
        <v>1</v>
      </c>
      <c r="P896" s="664" t="s">
        <v>263</v>
      </c>
      <c r="Q896" s="664" t="s">
        <v>1108</v>
      </c>
      <c r="R896" s="664" t="s">
        <v>1109</v>
      </c>
      <c r="S896" s="671" t="s">
        <v>65</v>
      </c>
      <c r="T896" s="664" t="s">
        <v>1303</v>
      </c>
    </row>
    <row r="897" spans="2:20">
      <c r="B897" s="664" t="s">
        <v>750</v>
      </c>
      <c r="C897" s="664" t="s">
        <v>750</v>
      </c>
      <c r="D897" s="665">
        <v>-12</v>
      </c>
      <c r="E897" s="665">
        <v>-7</v>
      </c>
      <c r="F897" s="665">
        <v>0</v>
      </c>
      <c r="G897" s="665">
        <v>0</v>
      </c>
      <c r="H897" s="664" t="s">
        <v>1128</v>
      </c>
      <c r="I897" s="664" t="s">
        <v>52</v>
      </c>
      <c r="J897" s="664" t="s">
        <v>1237</v>
      </c>
      <c r="K897" s="664" t="s">
        <v>1153</v>
      </c>
      <c r="L897" s="671" t="s">
        <v>66</v>
      </c>
      <c r="M897" s="672">
        <v>44821</v>
      </c>
      <c r="N897" s="671"/>
      <c r="O897" s="665">
        <v>1</v>
      </c>
      <c r="P897" s="664" t="s">
        <v>70</v>
      </c>
      <c r="Q897" s="664" t="s">
        <v>1108</v>
      </c>
      <c r="R897" s="664" t="s">
        <v>1109</v>
      </c>
      <c r="S897" s="671" t="s">
        <v>65</v>
      </c>
      <c r="T897" s="664" t="s">
        <v>1303</v>
      </c>
    </row>
    <row r="898" spans="2:20">
      <c r="B898" s="664" t="s">
        <v>750</v>
      </c>
      <c r="C898" s="664" t="s">
        <v>750</v>
      </c>
      <c r="D898" s="665">
        <v>-2</v>
      </c>
      <c r="E898" s="665">
        <v>3</v>
      </c>
      <c r="F898" s="665">
        <v>0</v>
      </c>
      <c r="G898" s="665">
        <v>0</v>
      </c>
      <c r="H898" s="664" t="s">
        <v>1128</v>
      </c>
      <c r="I898" s="664" t="s">
        <v>52</v>
      </c>
      <c r="J898" s="664" t="s">
        <v>1237</v>
      </c>
      <c r="K898" s="664" t="s">
        <v>1153</v>
      </c>
      <c r="L898" s="671" t="s">
        <v>66</v>
      </c>
      <c r="M898" s="672">
        <v>44821</v>
      </c>
      <c r="N898" s="671"/>
      <c r="O898" s="665">
        <v>1</v>
      </c>
      <c r="P898" s="664" t="s">
        <v>491</v>
      </c>
      <c r="Q898" s="664" t="s">
        <v>1108</v>
      </c>
      <c r="R898" s="664" t="s">
        <v>1109</v>
      </c>
      <c r="S898" s="671" t="s">
        <v>65</v>
      </c>
      <c r="T898" s="664" t="s">
        <v>1303</v>
      </c>
    </row>
    <row r="899" spans="2:20">
      <c r="B899" s="664" t="s">
        <v>1816</v>
      </c>
      <c r="C899" s="664" t="s">
        <v>865</v>
      </c>
      <c r="D899" s="665">
        <v>615</v>
      </c>
      <c r="E899" s="665">
        <v>625</v>
      </c>
      <c r="F899" s="665">
        <v>0</v>
      </c>
      <c r="G899" s="665">
        <v>0</v>
      </c>
      <c r="H899" s="664" t="s">
        <v>1140</v>
      </c>
      <c r="I899" s="664" t="s">
        <v>1141</v>
      </c>
      <c r="J899" s="664" t="s">
        <v>1142</v>
      </c>
      <c r="K899" s="664" t="s">
        <v>1129</v>
      </c>
      <c r="L899" s="671" t="s">
        <v>66</v>
      </c>
      <c r="M899" s="672">
        <v>44821</v>
      </c>
      <c r="N899" s="671"/>
      <c r="O899" s="665">
        <v>1</v>
      </c>
      <c r="P899" s="664" t="s">
        <v>90</v>
      </c>
      <c r="Q899" s="664" t="s">
        <v>1130</v>
      </c>
      <c r="R899" s="671"/>
      <c r="S899" s="671" t="s">
        <v>65</v>
      </c>
      <c r="T899" s="664" t="s">
        <v>1665</v>
      </c>
    </row>
    <row r="900" spans="2:20">
      <c r="B900" s="664" t="s">
        <v>1817</v>
      </c>
      <c r="C900" s="664" t="s">
        <v>640</v>
      </c>
      <c r="D900" s="665">
        <v>-34</v>
      </c>
      <c r="E900" s="665">
        <v>-24</v>
      </c>
      <c r="F900" s="665">
        <v>0</v>
      </c>
      <c r="G900" s="665">
        <v>0</v>
      </c>
      <c r="H900" s="664" t="s">
        <v>1756</v>
      </c>
      <c r="I900" s="664" t="s">
        <v>1118</v>
      </c>
      <c r="J900" s="664" t="s">
        <v>3096</v>
      </c>
      <c r="K900" s="664" t="s">
        <v>1173</v>
      </c>
      <c r="L900" s="671" t="s">
        <v>66</v>
      </c>
      <c r="M900" s="672">
        <v>44821</v>
      </c>
      <c r="N900" s="671"/>
      <c r="O900" s="665">
        <v>1</v>
      </c>
      <c r="P900" s="664" t="s">
        <v>90</v>
      </c>
      <c r="Q900" s="664" t="s">
        <v>1108</v>
      </c>
      <c r="R900" s="664" t="s">
        <v>1109</v>
      </c>
      <c r="S900" s="671" t="s">
        <v>65</v>
      </c>
      <c r="T900" s="671"/>
    </row>
    <row r="901" spans="2:20">
      <c r="B901" s="664" t="s">
        <v>1818</v>
      </c>
      <c r="C901" s="664" t="s">
        <v>756</v>
      </c>
      <c r="D901" s="665">
        <v>131</v>
      </c>
      <c r="E901" s="665">
        <v>136</v>
      </c>
      <c r="F901" s="665">
        <v>0</v>
      </c>
      <c r="G901" s="665">
        <v>0</v>
      </c>
      <c r="H901" s="664" t="s">
        <v>1128</v>
      </c>
      <c r="I901" s="664" t="s">
        <v>52</v>
      </c>
      <c r="J901" s="664" t="s">
        <v>1237</v>
      </c>
      <c r="K901" s="664" t="s">
        <v>1819</v>
      </c>
      <c r="L901" s="671" t="s">
        <v>66</v>
      </c>
      <c r="M901" s="672">
        <v>44821</v>
      </c>
      <c r="N901" s="671"/>
      <c r="O901" s="665">
        <v>1</v>
      </c>
      <c r="P901" s="664" t="s">
        <v>90</v>
      </c>
      <c r="Q901" s="664" t="s">
        <v>1108</v>
      </c>
      <c r="R901" s="664" t="s">
        <v>1109</v>
      </c>
      <c r="S901" s="671" t="s">
        <v>65</v>
      </c>
      <c r="T901" s="664" t="s">
        <v>1272</v>
      </c>
    </row>
    <row r="902" spans="2:20">
      <c r="B902" s="664" t="s">
        <v>1820</v>
      </c>
      <c r="C902" s="664" t="s">
        <v>990</v>
      </c>
      <c r="D902" s="665">
        <v>117</v>
      </c>
      <c r="E902" s="665">
        <v>147</v>
      </c>
      <c r="F902" s="665">
        <v>20</v>
      </c>
      <c r="G902" s="665">
        <v>22</v>
      </c>
      <c r="H902" s="664" t="s">
        <v>1158</v>
      </c>
      <c r="I902" s="664" t="s">
        <v>1159</v>
      </c>
      <c r="J902" s="664" t="s">
        <v>1160</v>
      </c>
      <c r="K902" s="664" t="s">
        <v>1155</v>
      </c>
      <c r="L902" s="671" t="s">
        <v>66</v>
      </c>
      <c r="M902" s="672">
        <v>44818</v>
      </c>
      <c r="N902" s="671"/>
      <c r="O902" s="665">
        <v>2</v>
      </c>
      <c r="P902" s="664" t="s">
        <v>90</v>
      </c>
      <c r="Q902" s="664" t="s">
        <v>1108</v>
      </c>
      <c r="R902" s="664" t="s">
        <v>1136</v>
      </c>
      <c r="S902" s="671" t="s">
        <v>65</v>
      </c>
      <c r="T902" s="664" t="s">
        <v>1162</v>
      </c>
    </row>
    <row r="903" spans="2:20">
      <c r="B903" s="664" t="s">
        <v>1045</v>
      </c>
      <c r="C903" s="664" t="s">
        <v>1002</v>
      </c>
      <c r="D903" s="665">
        <v>264</v>
      </c>
      <c r="E903" s="665">
        <v>284</v>
      </c>
      <c r="F903" s="665">
        <v>0</v>
      </c>
      <c r="G903" s="665">
        <v>0</v>
      </c>
      <c r="H903" s="664" t="s">
        <v>1127</v>
      </c>
      <c r="I903" s="664" t="s">
        <v>1128</v>
      </c>
      <c r="J903" s="664" t="s">
        <v>1007</v>
      </c>
      <c r="K903" s="664" t="s">
        <v>1129</v>
      </c>
      <c r="L903" s="671" t="s">
        <v>66</v>
      </c>
      <c r="M903" s="672">
        <v>44818</v>
      </c>
      <c r="N903" s="671"/>
      <c r="O903" s="665">
        <v>1</v>
      </c>
      <c r="P903" s="664" t="s">
        <v>90</v>
      </c>
      <c r="Q903" s="664" t="s">
        <v>1130</v>
      </c>
      <c r="R903" s="671"/>
      <c r="S903" s="671" t="s">
        <v>65</v>
      </c>
      <c r="T903" s="664" t="s">
        <v>1821</v>
      </c>
    </row>
    <row r="904" spans="2:20">
      <c r="B904" s="664" t="s">
        <v>1047</v>
      </c>
      <c r="C904" s="664" t="s">
        <v>1073</v>
      </c>
      <c r="D904" s="665">
        <v>222</v>
      </c>
      <c r="E904" s="665">
        <v>232</v>
      </c>
      <c r="F904" s="665">
        <v>40</v>
      </c>
      <c r="G904" s="665">
        <v>0</v>
      </c>
      <c r="H904" s="664" t="s">
        <v>52</v>
      </c>
      <c r="I904" s="664" t="s">
        <v>1124</v>
      </c>
      <c r="J904" s="664" t="s">
        <v>510</v>
      </c>
      <c r="K904" s="664" t="s">
        <v>1173</v>
      </c>
      <c r="L904" s="671" t="s">
        <v>66</v>
      </c>
      <c r="M904" s="672">
        <v>44754</v>
      </c>
      <c r="N904" s="671"/>
      <c r="O904" s="665">
        <v>1</v>
      </c>
      <c r="P904" s="664" t="s">
        <v>90</v>
      </c>
      <c r="Q904" s="664" t="s">
        <v>1108</v>
      </c>
      <c r="R904" s="664" t="s">
        <v>1136</v>
      </c>
      <c r="S904" s="671" t="s">
        <v>65</v>
      </c>
      <c r="T904" s="664" t="s">
        <v>1137</v>
      </c>
    </row>
    <row r="905" spans="2:20">
      <c r="B905" s="664" t="s">
        <v>1047</v>
      </c>
      <c r="C905" s="664" t="s">
        <v>1002</v>
      </c>
      <c r="D905" s="665">
        <v>119</v>
      </c>
      <c r="E905" s="665">
        <v>139</v>
      </c>
      <c r="F905" s="665">
        <v>40</v>
      </c>
      <c r="G905" s="665">
        <v>0</v>
      </c>
      <c r="H905" s="664" t="s">
        <v>1127</v>
      </c>
      <c r="I905" s="664" t="s">
        <v>1128</v>
      </c>
      <c r="J905" s="664" t="s">
        <v>1007</v>
      </c>
      <c r="K905" s="664" t="s">
        <v>1129</v>
      </c>
      <c r="L905" s="671" t="s">
        <v>66</v>
      </c>
      <c r="M905" s="672">
        <v>44818</v>
      </c>
      <c r="N905" s="671"/>
      <c r="O905" s="665">
        <v>1</v>
      </c>
      <c r="P905" s="664" t="s">
        <v>90</v>
      </c>
      <c r="Q905" s="664" t="s">
        <v>1108</v>
      </c>
      <c r="R905" s="664" t="s">
        <v>1136</v>
      </c>
      <c r="S905" s="671" t="s">
        <v>65</v>
      </c>
      <c r="T905" s="664" t="s">
        <v>1822</v>
      </c>
    </row>
    <row r="906" spans="2:20">
      <c r="B906" s="664" t="s">
        <v>1049</v>
      </c>
      <c r="C906" s="664" t="s">
        <v>1021</v>
      </c>
      <c r="D906" s="665">
        <v>285</v>
      </c>
      <c r="E906" s="665">
        <v>295</v>
      </c>
      <c r="F906" s="665">
        <v>40</v>
      </c>
      <c r="G906" s="665">
        <v>0</v>
      </c>
      <c r="H906" s="664" t="s">
        <v>1134</v>
      </c>
      <c r="I906" s="664" t="s">
        <v>1118</v>
      </c>
      <c r="J906" s="664" t="s">
        <v>1119</v>
      </c>
      <c r="K906" s="664" t="s">
        <v>1135</v>
      </c>
      <c r="L906" s="671" t="s">
        <v>66</v>
      </c>
      <c r="M906" s="672">
        <v>44786</v>
      </c>
      <c r="N906" s="671"/>
      <c r="O906" s="665">
        <v>1</v>
      </c>
      <c r="P906" s="664" t="s">
        <v>90</v>
      </c>
      <c r="Q906" s="664" t="s">
        <v>1108</v>
      </c>
      <c r="R906" s="664" t="s">
        <v>1136</v>
      </c>
      <c r="S906" s="671" t="s">
        <v>65</v>
      </c>
      <c r="T906" s="664" t="s">
        <v>1137</v>
      </c>
    </row>
    <row r="907" spans="2:20">
      <c r="B907" s="664" t="s">
        <v>1049</v>
      </c>
      <c r="C907" s="664" t="s">
        <v>1073</v>
      </c>
      <c r="D907" s="665">
        <v>246</v>
      </c>
      <c r="E907" s="665">
        <v>256</v>
      </c>
      <c r="F907" s="665">
        <v>40</v>
      </c>
      <c r="G907" s="665">
        <v>0</v>
      </c>
      <c r="H907" s="664" t="s">
        <v>52</v>
      </c>
      <c r="I907" s="664" t="s">
        <v>1124</v>
      </c>
      <c r="J907" s="664" t="s">
        <v>510</v>
      </c>
      <c r="K907" s="664" t="s">
        <v>1390</v>
      </c>
      <c r="L907" s="671" t="s">
        <v>66</v>
      </c>
      <c r="M907" s="672">
        <v>44754</v>
      </c>
      <c r="N907" s="671"/>
      <c r="O907" s="665">
        <v>1</v>
      </c>
      <c r="P907" s="664" t="s">
        <v>90</v>
      </c>
      <c r="Q907" s="664" t="s">
        <v>1108</v>
      </c>
      <c r="R907" s="664" t="s">
        <v>1136</v>
      </c>
      <c r="S907" s="671" t="s">
        <v>65</v>
      </c>
      <c r="T907" s="664" t="s">
        <v>1137</v>
      </c>
    </row>
    <row r="908" spans="2:20">
      <c r="B908" s="664" t="s">
        <v>1049</v>
      </c>
      <c r="C908" s="664" t="s">
        <v>1002</v>
      </c>
      <c r="D908" s="665">
        <v>218</v>
      </c>
      <c r="E908" s="665">
        <v>238</v>
      </c>
      <c r="F908" s="665">
        <v>40</v>
      </c>
      <c r="G908" s="665">
        <v>0</v>
      </c>
      <c r="H908" s="664" t="s">
        <v>1127</v>
      </c>
      <c r="I908" s="664" t="s">
        <v>1128</v>
      </c>
      <c r="J908" s="664" t="s">
        <v>1007</v>
      </c>
      <c r="K908" s="664" t="s">
        <v>1129</v>
      </c>
      <c r="L908" s="671" t="s">
        <v>66</v>
      </c>
      <c r="M908" s="672">
        <v>44818</v>
      </c>
      <c r="N908" s="671"/>
      <c r="O908" s="665">
        <v>1</v>
      </c>
      <c r="P908" s="664" t="s">
        <v>90</v>
      </c>
      <c r="Q908" s="664" t="s">
        <v>1108</v>
      </c>
      <c r="R908" s="664" t="s">
        <v>1136</v>
      </c>
      <c r="S908" s="671" t="s">
        <v>65</v>
      </c>
      <c r="T908" s="664" t="s">
        <v>1137</v>
      </c>
    </row>
    <row r="909" spans="2:20">
      <c r="B909" s="664" t="s">
        <v>1051</v>
      </c>
      <c r="C909" s="664" t="s">
        <v>1073</v>
      </c>
      <c r="D909" s="665">
        <v>222</v>
      </c>
      <c r="E909" s="665">
        <v>232</v>
      </c>
      <c r="F909" s="665">
        <v>40</v>
      </c>
      <c r="G909" s="665">
        <v>0</v>
      </c>
      <c r="H909" s="664" t="s">
        <v>52</v>
      </c>
      <c r="I909" s="664" t="s">
        <v>1124</v>
      </c>
      <c r="J909" s="664" t="s">
        <v>510</v>
      </c>
      <c r="K909" s="664" t="s">
        <v>1138</v>
      </c>
      <c r="L909" s="671" t="s">
        <v>66</v>
      </c>
      <c r="M909" s="672">
        <v>44754</v>
      </c>
      <c r="N909" s="671"/>
      <c r="O909" s="665">
        <v>1</v>
      </c>
      <c r="P909" s="664" t="s">
        <v>90</v>
      </c>
      <c r="Q909" s="664" t="s">
        <v>1108</v>
      </c>
      <c r="R909" s="664" t="s">
        <v>1136</v>
      </c>
      <c r="S909" s="671" t="s">
        <v>65</v>
      </c>
      <c r="T909" s="664" t="s">
        <v>1137</v>
      </c>
    </row>
    <row r="910" spans="2:20">
      <c r="B910" s="664" t="s">
        <v>1051</v>
      </c>
      <c r="C910" s="664" t="s">
        <v>1002</v>
      </c>
      <c r="D910" s="665">
        <v>134</v>
      </c>
      <c r="E910" s="665">
        <v>154</v>
      </c>
      <c r="F910" s="665">
        <v>40</v>
      </c>
      <c r="G910" s="665">
        <v>0</v>
      </c>
      <c r="H910" s="664" t="s">
        <v>1127</v>
      </c>
      <c r="I910" s="664" t="s">
        <v>1128</v>
      </c>
      <c r="J910" s="664" t="s">
        <v>1007</v>
      </c>
      <c r="K910" s="664" t="s">
        <v>1129</v>
      </c>
      <c r="L910" s="671" t="s">
        <v>66</v>
      </c>
      <c r="M910" s="672">
        <v>44818</v>
      </c>
      <c r="N910" s="671"/>
      <c r="O910" s="665">
        <v>1</v>
      </c>
      <c r="P910" s="664" t="s">
        <v>90</v>
      </c>
      <c r="Q910" s="664" t="s">
        <v>1108</v>
      </c>
      <c r="R910" s="664" t="s">
        <v>1136</v>
      </c>
      <c r="S910" s="671" t="s">
        <v>65</v>
      </c>
      <c r="T910" s="664" t="s">
        <v>1823</v>
      </c>
    </row>
    <row r="911" spans="2:20">
      <c r="B911" s="664" t="s">
        <v>1053</v>
      </c>
      <c r="C911" s="664" t="s">
        <v>1021</v>
      </c>
      <c r="D911" s="665">
        <v>270</v>
      </c>
      <c r="E911" s="665">
        <v>280</v>
      </c>
      <c r="F911" s="665">
        <v>40</v>
      </c>
      <c r="G911" s="665">
        <v>0</v>
      </c>
      <c r="H911" s="664" t="s">
        <v>1134</v>
      </c>
      <c r="I911" s="664" t="s">
        <v>1118</v>
      </c>
      <c r="J911" s="664" t="s">
        <v>1119</v>
      </c>
      <c r="K911" s="664" t="s">
        <v>1135</v>
      </c>
      <c r="L911" s="671" t="s">
        <v>66</v>
      </c>
      <c r="M911" s="672">
        <v>44786</v>
      </c>
      <c r="N911" s="671"/>
      <c r="O911" s="665">
        <v>1</v>
      </c>
      <c r="P911" s="664" t="s">
        <v>90</v>
      </c>
      <c r="Q911" s="664" t="s">
        <v>1108</v>
      </c>
      <c r="R911" s="664" t="s">
        <v>1136</v>
      </c>
      <c r="S911" s="671" t="s">
        <v>65</v>
      </c>
      <c r="T911" s="664" t="s">
        <v>1137</v>
      </c>
    </row>
    <row r="912" spans="2:20">
      <c r="B912" s="664" t="s">
        <v>1053</v>
      </c>
      <c r="C912" s="664" t="s">
        <v>1073</v>
      </c>
      <c r="D912" s="665">
        <v>236</v>
      </c>
      <c r="E912" s="665">
        <v>246</v>
      </c>
      <c r="F912" s="665">
        <v>40</v>
      </c>
      <c r="G912" s="665">
        <v>0</v>
      </c>
      <c r="H912" s="664" t="s">
        <v>52</v>
      </c>
      <c r="I912" s="664" t="s">
        <v>1124</v>
      </c>
      <c r="J912" s="664" t="s">
        <v>510</v>
      </c>
      <c r="K912" s="664" t="s">
        <v>1138</v>
      </c>
      <c r="L912" s="671" t="s">
        <v>66</v>
      </c>
      <c r="M912" s="672">
        <v>44754</v>
      </c>
      <c r="N912" s="671"/>
      <c r="O912" s="665">
        <v>1</v>
      </c>
      <c r="P912" s="664" t="s">
        <v>90</v>
      </c>
      <c r="Q912" s="664" t="s">
        <v>1108</v>
      </c>
      <c r="R912" s="664" t="s">
        <v>1136</v>
      </c>
      <c r="S912" s="671" t="s">
        <v>65</v>
      </c>
      <c r="T912" s="664" t="s">
        <v>1137</v>
      </c>
    </row>
    <row r="913" spans="2:20">
      <c r="B913" s="664" t="s">
        <v>1053</v>
      </c>
      <c r="C913" s="664" t="s">
        <v>1002</v>
      </c>
      <c r="D913" s="665">
        <v>186</v>
      </c>
      <c r="E913" s="665">
        <v>206</v>
      </c>
      <c r="F913" s="665">
        <v>40</v>
      </c>
      <c r="G913" s="665">
        <v>0</v>
      </c>
      <c r="H913" s="664" t="s">
        <v>1127</v>
      </c>
      <c r="I913" s="664" t="s">
        <v>1128</v>
      </c>
      <c r="J913" s="664" t="s">
        <v>1007</v>
      </c>
      <c r="K913" s="664" t="s">
        <v>1129</v>
      </c>
      <c r="L913" s="671" t="s">
        <v>66</v>
      </c>
      <c r="M913" s="672">
        <v>44818</v>
      </c>
      <c r="N913" s="671"/>
      <c r="O913" s="665">
        <v>1</v>
      </c>
      <c r="P913" s="664" t="s">
        <v>90</v>
      </c>
      <c r="Q913" s="664" t="s">
        <v>1108</v>
      </c>
      <c r="R913" s="664" t="s">
        <v>1136</v>
      </c>
      <c r="S913" s="671" t="s">
        <v>65</v>
      </c>
      <c r="T913" s="664" t="s">
        <v>1137</v>
      </c>
    </row>
    <row r="914" spans="2:20">
      <c r="B914" s="664" t="s">
        <v>1824</v>
      </c>
      <c r="C914" s="664" t="s">
        <v>973</v>
      </c>
      <c r="D914" s="665">
        <v>301</v>
      </c>
      <c r="E914" s="665">
        <v>306</v>
      </c>
      <c r="F914" s="665">
        <v>30</v>
      </c>
      <c r="G914" s="665">
        <v>0</v>
      </c>
      <c r="H914" s="664" t="s">
        <v>1201</v>
      </c>
      <c r="I914" s="664" t="s">
        <v>1202</v>
      </c>
      <c r="J914" s="664" t="s">
        <v>981</v>
      </c>
      <c r="K914" s="664" t="s">
        <v>1129</v>
      </c>
      <c r="L914" s="671" t="s">
        <v>66</v>
      </c>
      <c r="M914" s="672">
        <v>44818</v>
      </c>
      <c r="N914" s="671"/>
      <c r="O914" s="665">
        <v>2</v>
      </c>
      <c r="P914" s="664" t="s">
        <v>90</v>
      </c>
      <c r="Q914" s="664" t="s">
        <v>1108</v>
      </c>
      <c r="R914" s="664" t="s">
        <v>1136</v>
      </c>
      <c r="S914" s="671" t="s">
        <v>65</v>
      </c>
      <c r="T914" s="664" t="s">
        <v>1221</v>
      </c>
    </row>
    <row r="915" spans="2:20">
      <c r="B915" s="664" t="s">
        <v>1825</v>
      </c>
      <c r="C915" s="664" t="s">
        <v>184</v>
      </c>
      <c r="D915" s="665">
        <v>360</v>
      </c>
      <c r="E915" s="665">
        <v>1130</v>
      </c>
      <c r="F915" s="665">
        <v>0</v>
      </c>
      <c r="G915" s="665">
        <v>0</v>
      </c>
      <c r="H915" s="664" t="s">
        <v>1124</v>
      </c>
      <c r="I915" s="664" t="s">
        <v>1114</v>
      </c>
      <c r="J915" s="664" t="s">
        <v>167</v>
      </c>
      <c r="K915" s="664" t="s">
        <v>1161</v>
      </c>
      <c r="L915" s="671" t="s">
        <v>66</v>
      </c>
      <c r="M915" s="672">
        <v>44758</v>
      </c>
      <c r="N915" s="671"/>
      <c r="O915" s="665">
        <v>1</v>
      </c>
      <c r="P915" s="664" t="s">
        <v>90</v>
      </c>
      <c r="Q915" s="664" t="s">
        <v>1130</v>
      </c>
      <c r="R915" s="671"/>
      <c r="S915" s="671" t="s">
        <v>65</v>
      </c>
      <c r="T915" s="671"/>
    </row>
    <row r="916" spans="2:20">
      <c r="B916" s="664" t="s">
        <v>1826</v>
      </c>
      <c r="C916" s="664" t="s">
        <v>990</v>
      </c>
      <c r="D916" s="665">
        <v>99</v>
      </c>
      <c r="E916" s="665">
        <v>124</v>
      </c>
      <c r="F916" s="665">
        <v>20</v>
      </c>
      <c r="G916" s="665">
        <v>22</v>
      </c>
      <c r="H916" s="664" t="s">
        <v>1158</v>
      </c>
      <c r="I916" s="664" t="s">
        <v>1159</v>
      </c>
      <c r="J916" s="664" t="s">
        <v>1160</v>
      </c>
      <c r="K916" s="664" t="s">
        <v>1155</v>
      </c>
      <c r="L916" s="671" t="s">
        <v>66</v>
      </c>
      <c r="M916" s="672">
        <v>44818</v>
      </c>
      <c r="N916" s="671"/>
      <c r="O916" s="665">
        <v>2</v>
      </c>
      <c r="P916" s="664" t="s">
        <v>90</v>
      </c>
      <c r="Q916" s="664" t="s">
        <v>1108</v>
      </c>
      <c r="R916" s="664" t="s">
        <v>1136</v>
      </c>
      <c r="S916" s="671" t="s">
        <v>65</v>
      </c>
      <c r="T916" s="664" t="s">
        <v>1162</v>
      </c>
    </row>
    <row r="917" spans="2:20">
      <c r="B917" s="664" t="s">
        <v>1827</v>
      </c>
      <c r="C917" s="664" t="s">
        <v>958</v>
      </c>
      <c r="D917" s="665">
        <v>217</v>
      </c>
      <c r="E917" s="665">
        <v>247</v>
      </c>
      <c r="F917" s="665">
        <v>40</v>
      </c>
      <c r="G917" s="665">
        <v>40</v>
      </c>
      <c r="H917" s="664" t="s">
        <v>43</v>
      </c>
      <c r="I917" s="664" t="s">
        <v>52</v>
      </c>
      <c r="J917" s="664" t="s">
        <v>1468</v>
      </c>
      <c r="K917" s="664" t="s">
        <v>1145</v>
      </c>
      <c r="L917" s="671" t="s">
        <v>66</v>
      </c>
      <c r="M917" s="672">
        <v>44818</v>
      </c>
      <c r="N917" s="671"/>
      <c r="O917" s="665">
        <v>2</v>
      </c>
      <c r="P917" s="664" t="s">
        <v>90</v>
      </c>
      <c r="Q917" s="664" t="s">
        <v>1108</v>
      </c>
      <c r="R917" s="664" t="s">
        <v>1136</v>
      </c>
      <c r="S917" s="671" t="s">
        <v>65</v>
      </c>
      <c r="T917" s="664" t="s">
        <v>1828</v>
      </c>
    </row>
    <row r="918" spans="2:20">
      <c r="B918" s="664" t="s">
        <v>1829</v>
      </c>
      <c r="C918" s="664" t="s">
        <v>661</v>
      </c>
      <c r="D918" s="665">
        <v>260</v>
      </c>
      <c r="E918" s="665">
        <v>265</v>
      </c>
      <c r="F918" s="665">
        <v>0</v>
      </c>
      <c r="G918" s="665">
        <v>0</v>
      </c>
      <c r="H918" s="664" t="s">
        <v>1128</v>
      </c>
      <c r="I918" s="664" t="s">
        <v>52</v>
      </c>
      <c r="J918" s="664" t="s">
        <v>167</v>
      </c>
      <c r="K918" s="664" t="s">
        <v>1173</v>
      </c>
      <c r="L918" s="671" t="s">
        <v>66</v>
      </c>
      <c r="M918" s="672">
        <v>44821</v>
      </c>
      <c r="N918" s="671"/>
      <c r="O918" s="665">
        <v>1</v>
      </c>
      <c r="P918" s="664" t="s">
        <v>90</v>
      </c>
      <c r="Q918" s="664" t="s">
        <v>1130</v>
      </c>
      <c r="R918" s="671"/>
      <c r="S918" s="671" t="s">
        <v>65</v>
      </c>
      <c r="T918" s="664" t="s">
        <v>1830</v>
      </c>
    </row>
    <row r="919" spans="2:20">
      <c r="B919" s="664" t="s">
        <v>1831</v>
      </c>
      <c r="C919" s="664" t="s">
        <v>184</v>
      </c>
      <c r="D919" s="665">
        <v>410</v>
      </c>
      <c r="E919" s="665">
        <v>415</v>
      </c>
      <c r="F919" s="665">
        <v>0</v>
      </c>
      <c r="G919" s="665">
        <v>0</v>
      </c>
      <c r="H919" s="664" t="s">
        <v>1124</v>
      </c>
      <c r="I919" s="664" t="s">
        <v>1114</v>
      </c>
      <c r="J919" s="664" t="s">
        <v>167</v>
      </c>
      <c r="K919" s="664" t="s">
        <v>1161</v>
      </c>
      <c r="L919" s="671" t="s">
        <v>66</v>
      </c>
      <c r="M919" s="672">
        <v>44758</v>
      </c>
      <c r="N919" s="671"/>
      <c r="O919" s="665">
        <v>1</v>
      </c>
      <c r="P919" s="664" t="s">
        <v>90</v>
      </c>
      <c r="Q919" s="664" t="s">
        <v>1130</v>
      </c>
      <c r="R919" s="671"/>
      <c r="S919" s="671" t="s">
        <v>65</v>
      </c>
      <c r="T919" s="671"/>
    </row>
    <row r="920" spans="2:20">
      <c r="B920" s="664" t="s">
        <v>1832</v>
      </c>
      <c r="C920" s="664" t="s">
        <v>918</v>
      </c>
      <c r="D920" s="665">
        <v>142</v>
      </c>
      <c r="E920" s="665">
        <v>147</v>
      </c>
      <c r="F920" s="665">
        <v>0</v>
      </c>
      <c r="G920" s="665">
        <v>0</v>
      </c>
      <c r="H920" s="664" t="s">
        <v>43</v>
      </c>
      <c r="I920" s="664" t="s">
        <v>52</v>
      </c>
      <c r="J920" s="664" t="s">
        <v>1420</v>
      </c>
      <c r="K920" s="664" t="s">
        <v>1421</v>
      </c>
      <c r="L920" s="671" t="s">
        <v>66</v>
      </c>
      <c r="M920" s="672">
        <v>44821</v>
      </c>
      <c r="N920" s="671"/>
      <c r="O920" s="665">
        <v>1</v>
      </c>
      <c r="P920" s="664" t="s">
        <v>90</v>
      </c>
      <c r="Q920" s="664" t="s">
        <v>1108</v>
      </c>
      <c r="R920" s="664" t="s">
        <v>1109</v>
      </c>
      <c r="S920" s="671" t="s">
        <v>65</v>
      </c>
      <c r="T920" s="671"/>
    </row>
    <row r="921" spans="2:20">
      <c r="B921" s="664" t="s">
        <v>1833</v>
      </c>
      <c r="C921" s="664" t="s">
        <v>640</v>
      </c>
      <c r="D921" s="665">
        <v>-14</v>
      </c>
      <c r="E921" s="665">
        <v>-4</v>
      </c>
      <c r="F921" s="665">
        <v>0</v>
      </c>
      <c r="G921" s="665">
        <v>0</v>
      </c>
      <c r="H921" s="664" t="s">
        <v>1756</v>
      </c>
      <c r="I921" s="664" t="s">
        <v>1118</v>
      </c>
      <c r="J921" s="664" t="s">
        <v>3096</v>
      </c>
      <c r="K921" s="664" t="s">
        <v>1173</v>
      </c>
      <c r="L921" s="671" t="s">
        <v>66</v>
      </c>
      <c r="M921" s="672">
        <v>44821</v>
      </c>
      <c r="N921" s="671"/>
      <c r="O921" s="665">
        <v>1</v>
      </c>
      <c r="P921" s="664" t="s">
        <v>90</v>
      </c>
      <c r="Q921" s="664" t="s">
        <v>1108</v>
      </c>
      <c r="R921" s="664" t="s">
        <v>1109</v>
      </c>
      <c r="S921" s="671" t="s">
        <v>65</v>
      </c>
      <c r="T921" s="671"/>
    </row>
    <row r="922" spans="2:20">
      <c r="B922" s="664" t="s">
        <v>1834</v>
      </c>
      <c r="C922" s="664" t="s">
        <v>733</v>
      </c>
      <c r="D922" s="665">
        <v>62</v>
      </c>
      <c r="E922" s="665">
        <v>72</v>
      </c>
      <c r="F922" s="665">
        <v>90</v>
      </c>
      <c r="G922" s="665">
        <v>0</v>
      </c>
      <c r="H922" s="664" t="s">
        <v>1104</v>
      </c>
      <c r="I922" s="664" t="s">
        <v>1105</v>
      </c>
      <c r="J922" s="664" t="s">
        <v>1106</v>
      </c>
      <c r="K922" s="664" t="s">
        <v>1173</v>
      </c>
      <c r="L922" s="671" t="s">
        <v>66</v>
      </c>
      <c r="M922" s="672">
        <v>44821</v>
      </c>
      <c r="N922" s="671"/>
      <c r="O922" s="665">
        <v>1</v>
      </c>
      <c r="P922" s="664" t="s">
        <v>90</v>
      </c>
      <c r="Q922" s="664" t="s">
        <v>1108</v>
      </c>
      <c r="R922" s="664" t="s">
        <v>1109</v>
      </c>
      <c r="S922" s="671" t="s">
        <v>65</v>
      </c>
      <c r="T922" s="671"/>
    </row>
    <row r="923" spans="2:20">
      <c r="B923" s="664" t="s">
        <v>1835</v>
      </c>
      <c r="C923" s="664" t="s">
        <v>640</v>
      </c>
      <c r="D923" s="665">
        <v>36</v>
      </c>
      <c r="E923" s="665">
        <v>46</v>
      </c>
      <c r="F923" s="665">
        <v>0</v>
      </c>
      <c r="G923" s="665">
        <v>0</v>
      </c>
      <c r="H923" s="664" t="s">
        <v>1756</v>
      </c>
      <c r="I923" s="664" t="s">
        <v>1118</v>
      </c>
      <c r="J923" s="664" t="s">
        <v>3096</v>
      </c>
      <c r="K923" s="664" t="s">
        <v>1155</v>
      </c>
      <c r="L923" s="671" t="s">
        <v>66</v>
      </c>
      <c r="M923" s="672">
        <v>44821</v>
      </c>
      <c r="N923" s="671"/>
      <c r="O923" s="665">
        <v>1</v>
      </c>
      <c r="P923" s="664" t="s">
        <v>90</v>
      </c>
      <c r="Q923" s="664" t="s">
        <v>1108</v>
      </c>
      <c r="R923" s="664" t="s">
        <v>1109</v>
      </c>
      <c r="S923" s="671" t="s">
        <v>65</v>
      </c>
      <c r="T923" s="671"/>
    </row>
    <row r="924" spans="2:20">
      <c r="B924" s="664" t="s">
        <v>1836</v>
      </c>
      <c r="C924" s="664" t="s">
        <v>640</v>
      </c>
      <c r="D924" s="665">
        <v>-34</v>
      </c>
      <c r="E924" s="665">
        <v>-24</v>
      </c>
      <c r="F924" s="665">
        <v>0</v>
      </c>
      <c r="G924" s="665">
        <v>0</v>
      </c>
      <c r="H924" s="664" t="s">
        <v>1756</v>
      </c>
      <c r="I924" s="664" t="s">
        <v>1118</v>
      </c>
      <c r="J924" s="664" t="s">
        <v>3096</v>
      </c>
      <c r="K924" s="664" t="s">
        <v>1155</v>
      </c>
      <c r="L924" s="671" t="s">
        <v>66</v>
      </c>
      <c r="M924" s="672">
        <v>44821</v>
      </c>
      <c r="N924" s="671"/>
      <c r="O924" s="665">
        <v>1</v>
      </c>
      <c r="P924" s="664" t="s">
        <v>90</v>
      </c>
      <c r="Q924" s="664" t="s">
        <v>1108</v>
      </c>
      <c r="R924" s="664" t="s">
        <v>1109</v>
      </c>
      <c r="S924" s="671" t="s">
        <v>65</v>
      </c>
      <c r="T924" s="671"/>
    </row>
    <row r="925" spans="2:20">
      <c r="B925" s="664" t="s">
        <v>1837</v>
      </c>
      <c r="C925" s="664" t="s">
        <v>882</v>
      </c>
      <c r="D925" s="665">
        <v>78</v>
      </c>
      <c r="E925" s="665">
        <v>83</v>
      </c>
      <c r="F925" s="665">
        <v>0</v>
      </c>
      <c r="G925" s="665">
        <v>0</v>
      </c>
      <c r="H925" s="664" t="s">
        <v>1124</v>
      </c>
      <c r="I925" s="664" t="s">
        <v>1114</v>
      </c>
      <c r="J925" s="664" t="s">
        <v>313</v>
      </c>
      <c r="K925" s="664" t="s">
        <v>1145</v>
      </c>
      <c r="L925" s="671" t="s">
        <v>66</v>
      </c>
      <c r="M925" s="672">
        <v>44821</v>
      </c>
      <c r="N925" s="671"/>
      <c r="O925" s="665">
        <v>1</v>
      </c>
      <c r="P925" s="664" t="s">
        <v>90</v>
      </c>
      <c r="Q925" s="664" t="s">
        <v>1108</v>
      </c>
      <c r="R925" s="664" t="s">
        <v>1109</v>
      </c>
      <c r="S925" s="671" t="s">
        <v>65</v>
      </c>
      <c r="T925" s="671"/>
    </row>
    <row r="926" spans="2:20">
      <c r="B926" s="664" t="s">
        <v>1838</v>
      </c>
      <c r="C926" s="664" t="s">
        <v>882</v>
      </c>
      <c r="D926" s="665">
        <v>94</v>
      </c>
      <c r="E926" s="665">
        <v>99</v>
      </c>
      <c r="F926" s="665">
        <v>0</v>
      </c>
      <c r="G926" s="665">
        <v>0</v>
      </c>
      <c r="H926" s="664" t="s">
        <v>1124</v>
      </c>
      <c r="I926" s="664" t="s">
        <v>1114</v>
      </c>
      <c r="J926" s="664" t="s">
        <v>313</v>
      </c>
      <c r="K926" s="664" t="s">
        <v>1145</v>
      </c>
      <c r="L926" s="671" t="s">
        <v>66</v>
      </c>
      <c r="M926" s="672">
        <v>44821</v>
      </c>
      <c r="N926" s="671"/>
      <c r="O926" s="665">
        <v>1</v>
      </c>
      <c r="P926" s="664" t="s">
        <v>90</v>
      </c>
      <c r="Q926" s="664" t="s">
        <v>1108</v>
      </c>
      <c r="R926" s="664" t="s">
        <v>1109</v>
      </c>
      <c r="S926" s="671" t="s">
        <v>65</v>
      </c>
      <c r="T926" s="671"/>
    </row>
    <row r="927" spans="2:20">
      <c r="B927" s="664" t="s">
        <v>239</v>
      </c>
      <c r="C927" s="664" t="s">
        <v>232</v>
      </c>
      <c r="D927" s="665">
        <v>265</v>
      </c>
      <c r="E927" s="665">
        <v>270</v>
      </c>
      <c r="F927" s="665">
        <v>0</v>
      </c>
      <c r="G927" s="665">
        <v>0</v>
      </c>
      <c r="H927" s="664" t="s">
        <v>1124</v>
      </c>
      <c r="I927" s="664" t="s">
        <v>1114</v>
      </c>
      <c r="J927" s="664" t="s">
        <v>167</v>
      </c>
      <c r="K927" s="664" t="s">
        <v>1161</v>
      </c>
      <c r="L927" s="671" t="s">
        <v>66</v>
      </c>
      <c r="M927" s="672">
        <v>44809</v>
      </c>
      <c r="N927" s="671"/>
      <c r="O927" s="665">
        <v>1</v>
      </c>
      <c r="P927" s="664" t="s">
        <v>90</v>
      </c>
      <c r="Q927" s="664" t="s">
        <v>1130</v>
      </c>
      <c r="R927" s="671"/>
      <c r="S927" s="671" t="s">
        <v>65</v>
      </c>
      <c r="T927" s="664" t="s">
        <v>1839</v>
      </c>
    </row>
    <row r="928" spans="2:20">
      <c r="B928" s="664" t="s">
        <v>868</v>
      </c>
      <c r="C928" s="664" t="s">
        <v>865</v>
      </c>
      <c r="D928" s="665">
        <v>322</v>
      </c>
      <c r="E928" s="665">
        <v>327</v>
      </c>
      <c r="F928" s="665">
        <v>0</v>
      </c>
      <c r="G928" s="665">
        <v>0</v>
      </c>
      <c r="H928" s="664" t="s">
        <v>1140</v>
      </c>
      <c r="I928" s="664" t="s">
        <v>1141</v>
      </c>
      <c r="J928" s="664" t="s">
        <v>1142</v>
      </c>
      <c r="K928" s="664" t="s">
        <v>1155</v>
      </c>
      <c r="L928" s="671" t="s">
        <v>66</v>
      </c>
      <c r="M928" s="672">
        <v>44821</v>
      </c>
      <c r="N928" s="671"/>
      <c r="O928" s="665">
        <v>1</v>
      </c>
      <c r="P928" s="664" t="s">
        <v>90</v>
      </c>
      <c r="Q928" s="664" t="s">
        <v>1130</v>
      </c>
      <c r="R928" s="671"/>
      <c r="S928" s="671" t="s">
        <v>65</v>
      </c>
      <c r="T928" s="664" t="s">
        <v>1840</v>
      </c>
    </row>
    <row r="929" spans="2:20">
      <c r="B929" s="664" t="s">
        <v>1841</v>
      </c>
      <c r="C929" s="664" t="s">
        <v>640</v>
      </c>
      <c r="D929" s="665">
        <v>6</v>
      </c>
      <c r="E929" s="665">
        <v>16</v>
      </c>
      <c r="F929" s="665">
        <v>0</v>
      </c>
      <c r="G929" s="665">
        <v>0</v>
      </c>
      <c r="H929" s="664" t="s">
        <v>1756</v>
      </c>
      <c r="I929" s="664" t="s">
        <v>1118</v>
      </c>
      <c r="J929" s="664" t="s">
        <v>3096</v>
      </c>
      <c r="K929" s="664" t="s">
        <v>1173</v>
      </c>
      <c r="L929" s="671" t="s">
        <v>66</v>
      </c>
      <c r="M929" s="672">
        <v>44821</v>
      </c>
      <c r="N929" s="671"/>
      <c r="O929" s="665">
        <v>1</v>
      </c>
      <c r="P929" s="664" t="s">
        <v>90</v>
      </c>
      <c r="Q929" s="664" t="s">
        <v>1108</v>
      </c>
      <c r="R929" s="664" t="s">
        <v>1109</v>
      </c>
      <c r="S929" s="671" t="s">
        <v>65</v>
      </c>
      <c r="T929" s="671"/>
    </row>
    <row r="930" spans="2:20">
      <c r="B930" s="664" t="s">
        <v>802</v>
      </c>
      <c r="C930" s="664" t="s">
        <v>793</v>
      </c>
      <c r="D930" s="665">
        <v>35</v>
      </c>
      <c r="E930" s="665">
        <v>40</v>
      </c>
      <c r="F930" s="665">
        <v>0</v>
      </c>
      <c r="G930" s="665">
        <v>0</v>
      </c>
      <c r="H930" s="664" t="s">
        <v>1114</v>
      </c>
      <c r="I930" s="664" t="s">
        <v>52</v>
      </c>
      <c r="J930" s="664" t="s">
        <v>615</v>
      </c>
      <c r="K930" s="664" t="s">
        <v>1155</v>
      </c>
      <c r="L930" s="671" t="s">
        <v>66</v>
      </c>
      <c r="M930" s="672">
        <v>44821</v>
      </c>
      <c r="N930" s="671"/>
      <c r="O930" s="665">
        <v>1</v>
      </c>
      <c r="P930" s="664" t="s">
        <v>67</v>
      </c>
      <c r="Q930" s="664" t="s">
        <v>1108</v>
      </c>
      <c r="R930" s="664" t="s">
        <v>1109</v>
      </c>
      <c r="S930" s="671" t="s">
        <v>65</v>
      </c>
      <c r="T930" s="671"/>
    </row>
    <row r="931" spans="2:20">
      <c r="B931" s="664" t="s">
        <v>802</v>
      </c>
      <c r="C931" s="664" t="s">
        <v>793</v>
      </c>
      <c r="D931" s="665">
        <v>25</v>
      </c>
      <c r="E931" s="665">
        <v>30</v>
      </c>
      <c r="F931" s="665">
        <v>0</v>
      </c>
      <c r="G931" s="665">
        <v>0</v>
      </c>
      <c r="H931" s="664" t="s">
        <v>1114</v>
      </c>
      <c r="I931" s="664" t="s">
        <v>52</v>
      </c>
      <c r="J931" s="664" t="s">
        <v>615</v>
      </c>
      <c r="K931" s="664" t="s">
        <v>1155</v>
      </c>
      <c r="L931" s="671" t="s">
        <v>66</v>
      </c>
      <c r="M931" s="672">
        <v>44821</v>
      </c>
      <c r="N931" s="671"/>
      <c r="O931" s="665">
        <v>1</v>
      </c>
      <c r="P931" s="664" t="s">
        <v>70</v>
      </c>
      <c r="Q931" s="664" t="s">
        <v>1108</v>
      </c>
      <c r="R931" s="664" t="s">
        <v>1109</v>
      </c>
      <c r="S931" s="671" t="s">
        <v>65</v>
      </c>
      <c r="T931" s="671"/>
    </row>
    <row r="932" spans="2:20">
      <c r="B932" s="664" t="s">
        <v>755</v>
      </c>
      <c r="C932" s="664" t="s">
        <v>756</v>
      </c>
      <c r="D932" s="665">
        <v>-36</v>
      </c>
      <c r="E932" s="665">
        <v>-31</v>
      </c>
      <c r="F932" s="665">
        <v>45</v>
      </c>
      <c r="G932" s="665">
        <v>0</v>
      </c>
      <c r="H932" s="664" t="s">
        <v>1128</v>
      </c>
      <c r="I932" s="664" t="s">
        <v>52</v>
      </c>
      <c r="J932" s="664" t="s">
        <v>1237</v>
      </c>
      <c r="K932" s="664" t="s">
        <v>1215</v>
      </c>
      <c r="L932" s="671" t="s">
        <v>66</v>
      </c>
      <c r="M932" s="672">
        <v>44821</v>
      </c>
      <c r="N932" s="671"/>
      <c r="O932" s="665">
        <v>1</v>
      </c>
      <c r="P932" s="664" t="s">
        <v>90</v>
      </c>
      <c r="Q932" s="664" t="s">
        <v>1108</v>
      </c>
      <c r="R932" s="664" t="s">
        <v>1109</v>
      </c>
      <c r="S932" s="671" t="s">
        <v>207</v>
      </c>
      <c r="T932" s="664" t="s">
        <v>1272</v>
      </c>
    </row>
    <row r="933" spans="2:20">
      <c r="B933" s="664" t="s">
        <v>949</v>
      </c>
      <c r="C933" s="664" t="s">
        <v>942</v>
      </c>
      <c r="D933" s="665">
        <v>108</v>
      </c>
      <c r="E933" s="665">
        <v>138</v>
      </c>
      <c r="F933" s="665">
        <v>20</v>
      </c>
      <c r="G933" s="665">
        <v>45</v>
      </c>
      <c r="H933" s="664" t="s">
        <v>1158</v>
      </c>
      <c r="I933" s="664" t="s">
        <v>1159</v>
      </c>
      <c r="J933" s="664" t="s">
        <v>938</v>
      </c>
      <c r="K933" s="664" t="s">
        <v>1161</v>
      </c>
      <c r="L933" s="671" t="s">
        <v>66</v>
      </c>
      <c r="M933" s="672">
        <v>44818</v>
      </c>
      <c r="N933" s="671"/>
      <c r="O933" s="665">
        <v>1</v>
      </c>
      <c r="P933" s="664" t="s">
        <v>90</v>
      </c>
      <c r="Q933" s="664" t="s">
        <v>1108</v>
      </c>
      <c r="R933" s="664" t="s">
        <v>1136</v>
      </c>
      <c r="S933" s="671" t="s">
        <v>65</v>
      </c>
      <c r="T933" s="664" t="s">
        <v>1137</v>
      </c>
    </row>
    <row r="934" spans="2:20">
      <c r="B934" s="664" t="s">
        <v>947</v>
      </c>
      <c r="C934" s="664" t="s">
        <v>942</v>
      </c>
      <c r="D934" s="665">
        <v>60</v>
      </c>
      <c r="E934" s="665">
        <v>90</v>
      </c>
      <c r="F934" s="665">
        <v>20</v>
      </c>
      <c r="G934" s="665">
        <v>45</v>
      </c>
      <c r="H934" s="664" t="s">
        <v>1158</v>
      </c>
      <c r="I934" s="664" t="s">
        <v>1159</v>
      </c>
      <c r="J934" s="664" t="s">
        <v>938</v>
      </c>
      <c r="K934" s="664" t="s">
        <v>1129</v>
      </c>
      <c r="L934" s="671" t="s">
        <v>66</v>
      </c>
      <c r="M934" s="672">
        <v>44818</v>
      </c>
      <c r="N934" s="671"/>
      <c r="O934" s="665">
        <v>1</v>
      </c>
      <c r="P934" s="664" t="s">
        <v>90</v>
      </c>
      <c r="Q934" s="664" t="s">
        <v>1108</v>
      </c>
      <c r="R934" s="664" t="s">
        <v>1136</v>
      </c>
      <c r="S934" s="671" t="s">
        <v>65</v>
      </c>
      <c r="T934" s="664" t="s">
        <v>1137</v>
      </c>
    </row>
    <row r="935" spans="2:20">
      <c r="B935" s="664" t="s">
        <v>1055</v>
      </c>
      <c r="C935" s="664" t="s">
        <v>1002</v>
      </c>
      <c r="D935" s="665">
        <v>159</v>
      </c>
      <c r="E935" s="665">
        <v>179</v>
      </c>
      <c r="F935" s="665">
        <v>40</v>
      </c>
      <c r="G935" s="665">
        <v>0</v>
      </c>
      <c r="H935" s="664" t="s">
        <v>1127</v>
      </c>
      <c r="I935" s="664" t="s">
        <v>1128</v>
      </c>
      <c r="J935" s="664" t="s">
        <v>1007</v>
      </c>
      <c r="K935" s="664" t="s">
        <v>1129</v>
      </c>
      <c r="L935" s="671" t="s">
        <v>66</v>
      </c>
      <c r="M935" s="672">
        <v>44818</v>
      </c>
      <c r="N935" s="671"/>
      <c r="O935" s="665">
        <v>1</v>
      </c>
      <c r="P935" s="664" t="s">
        <v>90</v>
      </c>
      <c r="Q935" s="664" t="s">
        <v>1108</v>
      </c>
      <c r="R935" s="664" t="s">
        <v>1136</v>
      </c>
      <c r="S935" s="671" t="s">
        <v>65</v>
      </c>
      <c r="T935" s="664" t="s">
        <v>1137</v>
      </c>
    </row>
    <row r="936" spans="2:20">
      <c r="B936" s="664" t="s">
        <v>503</v>
      </c>
      <c r="C936" s="664" t="s">
        <v>490</v>
      </c>
      <c r="D936" s="665">
        <v>76</v>
      </c>
      <c r="E936" s="665">
        <v>96</v>
      </c>
      <c r="F936" s="665">
        <v>0</v>
      </c>
      <c r="G936" s="665">
        <v>0</v>
      </c>
      <c r="H936" s="664" t="s">
        <v>1104</v>
      </c>
      <c r="I936" s="664" t="s">
        <v>1105</v>
      </c>
      <c r="J936" s="664" t="s">
        <v>494</v>
      </c>
      <c r="K936" s="664" t="s">
        <v>618</v>
      </c>
      <c r="L936" s="671" t="s">
        <v>66</v>
      </c>
      <c r="M936" s="672">
        <v>44823</v>
      </c>
      <c r="N936" s="671"/>
      <c r="O936" s="665">
        <v>1</v>
      </c>
      <c r="P936" s="664" t="s">
        <v>90</v>
      </c>
      <c r="Q936" s="664" t="s">
        <v>1108</v>
      </c>
      <c r="R936" s="664" t="s">
        <v>1109</v>
      </c>
      <c r="S936" s="671" t="s">
        <v>65</v>
      </c>
      <c r="T936" s="671"/>
    </row>
    <row r="937" spans="2:20">
      <c r="B937" s="664" t="s">
        <v>503</v>
      </c>
      <c r="C937" s="664" t="s">
        <v>490</v>
      </c>
      <c r="D937" s="665">
        <v>86</v>
      </c>
      <c r="E937" s="665">
        <v>106</v>
      </c>
      <c r="F937" s="665">
        <v>0</v>
      </c>
      <c r="G937" s="665">
        <v>0</v>
      </c>
      <c r="H937" s="664" t="s">
        <v>1104</v>
      </c>
      <c r="I937" s="664" t="s">
        <v>1105</v>
      </c>
      <c r="J937" s="664" t="s">
        <v>494</v>
      </c>
      <c r="K937" s="664" t="s">
        <v>618</v>
      </c>
      <c r="L937" s="671" t="s">
        <v>66</v>
      </c>
      <c r="M937" s="672">
        <v>44800</v>
      </c>
      <c r="N937" s="672">
        <v>44822</v>
      </c>
      <c r="O937" s="665">
        <v>1</v>
      </c>
      <c r="P937" s="664" t="s">
        <v>90</v>
      </c>
      <c r="Q937" s="664" t="s">
        <v>1108</v>
      </c>
      <c r="R937" s="664" t="s">
        <v>1109</v>
      </c>
      <c r="S937" s="671" t="s">
        <v>65</v>
      </c>
      <c r="T937" s="671"/>
    </row>
    <row r="938" spans="2:20">
      <c r="B938" s="664" t="s">
        <v>503</v>
      </c>
      <c r="C938" s="664" t="s">
        <v>503</v>
      </c>
      <c r="D938" s="665">
        <v>18</v>
      </c>
      <c r="E938" s="665">
        <v>28</v>
      </c>
      <c r="F938" s="665">
        <v>0</v>
      </c>
      <c r="G938" s="665">
        <v>0</v>
      </c>
      <c r="H938" s="664" t="s">
        <v>1124</v>
      </c>
      <c r="I938" s="664" t="s">
        <v>1114</v>
      </c>
      <c r="J938" s="664" t="s">
        <v>222</v>
      </c>
      <c r="K938" s="664" t="s">
        <v>502</v>
      </c>
      <c r="L938" s="671" t="s">
        <v>66</v>
      </c>
      <c r="M938" s="672">
        <v>44823</v>
      </c>
      <c r="N938" s="671"/>
      <c r="O938" s="665">
        <v>1</v>
      </c>
      <c r="P938" s="664" t="s">
        <v>90</v>
      </c>
      <c r="Q938" s="664" t="s">
        <v>1108</v>
      </c>
      <c r="R938" s="664" t="s">
        <v>1109</v>
      </c>
      <c r="S938" s="671" t="s">
        <v>65</v>
      </c>
      <c r="T938" s="664" t="s">
        <v>1842</v>
      </c>
    </row>
    <row r="939" spans="2:20">
      <c r="B939" s="664" t="s">
        <v>503</v>
      </c>
      <c r="C939" s="664" t="s">
        <v>503</v>
      </c>
      <c r="D939" s="665">
        <v>28</v>
      </c>
      <c r="E939" s="665">
        <v>38</v>
      </c>
      <c r="F939" s="665">
        <v>0</v>
      </c>
      <c r="G939" s="665">
        <v>0</v>
      </c>
      <c r="H939" s="664" t="s">
        <v>1124</v>
      </c>
      <c r="I939" s="664" t="s">
        <v>1114</v>
      </c>
      <c r="J939" s="664" t="s">
        <v>222</v>
      </c>
      <c r="K939" s="664" t="s">
        <v>502</v>
      </c>
      <c r="L939" s="671" t="s">
        <v>66</v>
      </c>
      <c r="M939" s="672">
        <v>44814</v>
      </c>
      <c r="N939" s="672">
        <v>44822</v>
      </c>
      <c r="O939" s="665">
        <v>1</v>
      </c>
      <c r="P939" s="664" t="s">
        <v>90</v>
      </c>
      <c r="Q939" s="664" t="s">
        <v>1108</v>
      </c>
      <c r="R939" s="664" t="s">
        <v>1109</v>
      </c>
      <c r="S939" s="671" t="s">
        <v>65</v>
      </c>
      <c r="T939" s="664" t="s">
        <v>1842</v>
      </c>
    </row>
    <row r="940" spans="2:20">
      <c r="B940" s="664" t="s">
        <v>1843</v>
      </c>
      <c r="C940" s="664" t="s">
        <v>331</v>
      </c>
      <c r="D940" s="665">
        <v>444</v>
      </c>
      <c r="E940" s="665">
        <v>474</v>
      </c>
      <c r="F940" s="665">
        <v>0</v>
      </c>
      <c r="G940" s="665">
        <v>0</v>
      </c>
      <c r="H940" s="664" t="s">
        <v>1114</v>
      </c>
      <c r="I940" s="664" t="s">
        <v>52</v>
      </c>
      <c r="J940" s="664" t="s">
        <v>1192</v>
      </c>
      <c r="K940" s="664" t="s">
        <v>1129</v>
      </c>
      <c r="L940" s="671" t="s">
        <v>66</v>
      </c>
      <c r="M940" s="672">
        <v>44819</v>
      </c>
      <c r="N940" s="671"/>
      <c r="O940" s="665">
        <v>2</v>
      </c>
      <c r="P940" s="664" t="s">
        <v>90</v>
      </c>
      <c r="Q940" s="664" t="s">
        <v>1130</v>
      </c>
      <c r="R940" s="671"/>
      <c r="S940" s="671" t="s">
        <v>65</v>
      </c>
      <c r="T940" s="664" t="s">
        <v>1266</v>
      </c>
    </row>
    <row r="941" spans="2:20">
      <c r="B941" s="664" t="s">
        <v>1844</v>
      </c>
      <c r="C941" s="664" t="s">
        <v>640</v>
      </c>
      <c r="D941" s="665">
        <v>-14</v>
      </c>
      <c r="E941" s="665">
        <v>-4</v>
      </c>
      <c r="F941" s="665">
        <v>0</v>
      </c>
      <c r="G941" s="665">
        <v>0</v>
      </c>
      <c r="H941" s="664" t="s">
        <v>1756</v>
      </c>
      <c r="I941" s="664" t="s">
        <v>1118</v>
      </c>
      <c r="J941" s="664" t="s">
        <v>3096</v>
      </c>
      <c r="K941" s="664" t="s">
        <v>1173</v>
      </c>
      <c r="L941" s="671" t="s">
        <v>66</v>
      </c>
      <c r="M941" s="672">
        <v>44821</v>
      </c>
      <c r="N941" s="671"/>
      <c r="O941" s="665">
        <v>1</v>
      </c>
      <c r="P941" s="664" t="s">
        <v>90</v>
      </c>
      <c r="Q941" s="664" t="s">
        <v>1108</v>
      </c>
      <c r="R941" s="664" t="s">
        <v>1109</v>
      </c>
      <c r="S941" s="671" t="s">
        <v>65</v>
      </c>
      <c r="T941" s="671"/>
    </row>
    <row r="942" spans="2:20">
      <c r="B942" s="664" t="s">
        <v>1845</v>
      </c>
      <c r="C942" s="664" t="s">
        <v>931</v>
      </c>
      <c r="D942" s="665">
        <v>198</v>
      </c>
      <c r="E942" s="665">
        <v>208</v>
      </c>
      <c r="F942" s="665">
        <v>40</v>
      </c>
      <c r="G942" s="665">
        <v>20</v>
      </c>
      <c r="H942" s="664" t="s">
        <v>1158</v>
      </c>
      <c r="I942" s="664" t="s">
        <v>1159</v>
      </c>
      <c r="J942" s="664" t="s">
        <v>938</v>
      </c>
      <c r="K942" s="664" t="s">
        <v>1161</v>
      </c>
      <c r="L942" s="671" t="s">
        <v>66</v>
      </c>
      <c r="M942" s="672">
        <v>44818</v>
      </c>
      <c r="N942" s="671"/>
      <c r="O942" s="665">
        <v>1</v>
      </c>
      <c r="P942" s="664" t="s">
        <v>90</v>
      </c>
      <c r="Q942" s="664" t="s">
        <v>1108</v>
      </c>
      <c r="R942" s="664" t="s">
        <v>1136</v>
      </c>
      <c r="S942" s="671" t="s">
        <v>65</v>
      </c>
      <c r="T942" s="664" t="s">
        <v>1137</v>
      </c>
    </row>
    <row r="943" spans="2:20">
      <c r="B943" s="664" t="s">
        <v>1057</v>
      </c>
      <c r="C943" s="664" t="s">
        <v>1002</v>
      </c>
      <c r="D943" s="665">
        <v>290</v>
      </c>
      <c r="E943" s="665">
        <v>310</v>
      </c>
      <c r="F943" s="665">
        <v>0</v>
      </c>
      <c r="G943" s="665">
        <v>0</v>
      </c>
      <c r="H943" s="664" t="s">
        <v>1127</v>
      </c>
      <c r="I943" s="664" t="s">
        <v>1128</v>
      </c>
      <c r="J943" s="664" t="s">
        <v>1007</v>
      </c>
      <c r="K943" s="664" t="s">
        <v>1228</v>
      </c>
      <c r="L943" s="671" t="s">
        <v>66</v>
      </c>
      <c r="M943" s="672">
        <v>44818</v>
      </c>
      <c r="N943" s="671"/>
      <c r="O943" s="665">
        <v>2</v>
      </c>
      <c r="P943" s="664" t="s">
        <v>90</v>
      </c>
      <c r="Q943" s="664" t="s">
        <v>1130</v>
      </c>
      <c r="R943" s="671"/>
      <c r="S943" s="671" t="s">
        <v>65</v>
      </c>
      <c r="T943" s="664" t="s">
        <v>1350</v>
      </c>
    </row>
    <row r="944" spans="2:20">
      <c r="B944" s="664" t="s">
        <v>1846</v>
      </c>
      <c r="C944" s="664" t="s">
        <v>733</v>
      </c>
      <c r="D944" s="665">
        <v>54</v>
      </c>
      <c r="E944" s="665">
        <v>64</v>
      </c>
      <c r="F944" s="665">
        <v>90</v>
      </c>
      <c r="G944" s="665">
        <v>0</v>
      </c>
      <c r="H944" s="664" t="s">
        <v>1104</v>
      </c>
      <c r="I944" s="664" t="s">
        <v>1105</v>
      </c>
      <c r="J944" s="664" t="s">
        <v>1106</v>
      </c>
      <c r="K944" s="664" t="s">
        <v>1107</v>
      </c>
      <c r="L944" s="671" t="s">
        <v>66</v>
      </c>
      <c r="M944" s="672">
        <v>44821</v>
      </c>
      <c r="N944" s="671"/>
      <c r="O944" s="665">
        <v>1</v>
      </c>
      <c r="P944" s="664" t="s">
        <v>90</v>
      </c>
      <c r="Q944" s="664" t="s">
        <v>1108</v>
      </c>
      <c r="R944" s="664" t="s">
        <v>1109</v>
      </c>
      <c r="S944" s="671" t="s">
        <v>65</v>
      </c>
      <c r="T944" s="664" t="s">
        <v>1288</v>
      </c>
    </row>
    <row r="945" spans="2:20">
      <c r="B945" s="664" t="s">
        <v>1847</v>
      </c>
      <c r="C945" s="664" t="s">
        <v>184</v>
      </c>
      <c r="D945" s="665">
        <v>220</v>
      </c>
      <c r="E945" s="665">
        <v>710</v>
      </c>
      <c r="F945" s="665">
        <v>0</v>
      </c>
      <c r="G945" s="665">
        <v>0</v>
      </c>
      <c r="H945" s="664" t="s">
        <v>1124</v>
      </c>
      <c r="I945" s="664" t="s">
        <v>1114</v>
      </c>
      <c r="J945" s="664" t="s">
        <v>167</v>
      </c>
      <c r="K945" s="664" t="s">
        <v>1161</v>
      </c>
      <c r="L945" s="671" t="s">
        <v>66</v>
      </c>
      <c r="M945" s="672">
        <v>44758</v>
      </c>
      <c r="N945" s="671"/>
      <c r="O945" s="665">
        <v>1</v>
      </c>
      <c r="P945" s="664" t="s">
        <v>90</v>
      </c>
      <c r="Q945" s="664" t="s">
        <v>1130</v>
      </c>
      <c r="R945" s="671"/>
      <c r="S945" s="671" t="s">
        <v>65</v>
      </c>
      <c r="T945" s="671"/>
    </row>
    <row r="946" spans="2:20">
      <c r="B946" s="664" t="s">
        <v>865</v>
      </c>
      <c r="C946" s="664" t="s">
        <v>865</v>
      </c>
      <c r="D946" s="665">
        <v>-10</v>
      </c>
      <c r="E946" s="665">
        <v>-5</v>
      </c>
      <c r="F946" s="665">
        <v>0</v>
      </c>
      <c r="G946" s="665">
        <v>0</v>
      </c>
      <c r="H946" s="664" t="s">
        <v>1140</v>
      </c>
      <c r="I946" s="664" t="s">
        <v>1141</v>
      </c>
      <c r="J946" s="664" t="s">
        <v>1142</v>
      </c>
      <c r="K946" s="664" t="s">
        <v>1848</v>
      </c>
      <c r="L946" s="671" t="s">
        <v>66</v>
      </c>
      <c r="M946" s="672">
        <v>44821</v>
      </c>
      <c r="N946" s="671"/>
      <c r="O946" s="665">
        <v>1</v>
      </c>
      <c r="P946" s="664" t="s">
        <v>491</v>
      </c>
      <c r="Q946" s="664" t="s">
        <v>1108</v>
      </c>
      <c r="R946" s="664" t="s">
        <v>1109</v>
      </c>
      <c r="S946" s="671" t="s">
        <v>65</v>
      </c>
      <c r="T946" s="664" t="s">
        <v>1122</v>
      </c>
    </row>
    <row r="947" spans="2:20">
      <c r="B947" s="664" t="s">
        <v>865</v>
      </c>
      <c r="C947" s="664" t="s">
        <v>865</v>
      </c>
      <c r="D947" s="665">
        <v>-25</v>
      </c>
      <c r="E947" s="665">
        <v>-20</v>
      </c>
      <c r="F947" s="665">
        <v>0</v>
      </c>
      <c r="G947" s="665">
        <v>0</v>
      </c>
      <c r="H947" s="664" t="s">
        <v>1140</v>
      </c>
      <c r="I947" s="664" t="s">
        <v>1141</v>
      </c>
      <c r="J947" s="664" t="s">
        <v>1142</v>
      </c>
      <c r="K947" s="664" t="s">
        <v>1848</v>
      </c>
      <c r="L947" s="671" t="s">
        <v>66</v>
      </c>
      <c r="M947" s="672">
        <v>44821</v>
      </c>
      <c r="N947" s="671"/>
      <c r="O947" s="665">
        <v>1</v>
      </c>
      <c r="P947" s="664" t="s">
        <v>70</v>
      </c>
      <c r="Q947" s="664" t="s">
        <v>1108</v>
      </c>
      <c r="R947" s="664" t="s">
        <v>1109</v>
      </c>
      <c r="S947" s="671" t="s">
        <v>65</v>
      </c>
      <c r="T947" s="664" t="s">
        <v>1849</v>
      </c>
    </row>
    <row r="948" spans="2:20">
      <c r="B948" s="664" t="s">
        <v>865</v>
      </c>
      <c r="C948" s="664" t="s">
        <v>865</v>
      </c>
      <c r="D948" s="665">
        <v>23</v>
      </c>
      <c r="E948" s="665">
        <v>28</v>
      </c>
      <c r="F948" s="665">
        <v>0</v>
      </c>
      <c r="G948" s="665">
        <v>0</v>
      </c>
      <c r="H948" s="664" t="s">
        <v>1140</v>
      </c>
      <c r="I948" s="664" t="s">
        <v>1141</v>
      </c>
      <c r="J948" s="664" t="s">
        <v>1142</v>
      </c>
      <c r="K948" s="664" t="s">
        <v>1848</v>
      </c>
      <c r="L948" s="671" t="s">
        <v>66</v>
      </c>
      <c r="M948" s="672">
        <v>44821</v>
      </c>
      <c r="N948" s="671"/>
      <c r="O948" s="665">
        <v>1</v>
      </c>
      <c r="P948" s="664" t="s">
        <v>1851</v>
      </c>
      <c r="Q948" s="664" t="s">
        <v>1108</v>
      </c>
      <c r="R948" s="664" t="s">
        <v>1109</v>
      </c>
      <c r="S948" s="671" t="s">
        <v>65</v>
      </c>
      <c r="T948" s="664" t="s">
        <v>1239</v>
      </c>
    </row>
    <row r="949" spans="2:20">
      <c r="B949" s="664" t="s">
        <v>865</v>
      </c>
      <c r="C949" s="664" t="s">
        <v>865</v>
      </c>
      <c r="D949" s="665">
        <v>5</v>
      </c>
      <c r="E949" s="665">
        <v>10</v>
      </c>
      <c r="F949" s="665">
        <v>0</v>
      </c>
      <c r="G949" s="665">
        <v>0</v>
      </c>
      <c r="H949" s="664" t="s">
        <v>1140</v>
      </c>
      <c r="I949" s="664" t="s">
        <v>1141</v>
      </c>
      <c r="J949" s="664" t="s">
        <v>1142</v>
      </c>
      <c r="K949" s="664" t="s">
        <v>1848</v>
      </c>
      <c r="L949" s="671" t="s">
        <v>66</v>
      </c>
      <c r="M949" s="672">
        <v>44821</v>
      </c>
      <c r="N949" s="671"/>
      <c r="O949" s="665">
        <v>1</v>
      </c>
      <c r="P949" s="664" t="s">
        <v>115</v>
      </c>
      <c r="Q949" s="664" t="s">
        <v>1108</v>
      </c>
      <c r="R949" s="664" t="s">
        <v>1109</v>
      </c>
      <c r="S949" s="671" t="s">
        <v>65</v>
      </c>
      <c r="T949" s="664" t="s">
        <v>1850</v>
      </c>
    </row>
    <row r="950" spans="2:20">
      <c r="B950" s="664" t="s">
        <v>865</v>
      </c>
      <c r="C950" s="664" t="s">
        <v>865</v>
      </c>
      <c r="D950" s="665">
        <v>20</v>
      </c>
      <c r="E950" s="665">
        <v>25</v>
      </c>
      <c r="F950" s="665">
        <v>0</v>
      </c>
      <c r="G950" s="665">
        <v>0</v>
      </c>
      <c r="H950" s="664" t="s">
        <v>1140</v>
      </c>
      <c r="I950" s="664" t="s">
        <v>1141</v>
      </c>
      <c r="J950" s="664" t="s">
        <v>1142</v>
      </c>
      <c r="K950" s="664" t="s">
        <v>1848</v>
      </c>
      <c r="L950" s="671" t="s">
        <v>66</v>
      </c>
      <c r="M950" s="672">
        <v>44821</v>
      </c>
      <c r="N950" s="671"/>
      <c r="O950" s="665">
        <v>1</v>
      </c>
      <c r="P950" s="664" t="s">
        <v>3084</v>
      </c>
      <c r="Q950" s="664" t="s">
        <v>1108</v>
      </c>
      <c r="R950" s="664" t="s">
        <v>1109</v>
      </c>
      <c r="S950" s="671" t="s">
        <v>65</v>
      </c>
      <c r="T950" s="664" t="s">
        <v>1850</v>
      </c>
    </row>
    <row r="951" spans="2:20">
      <c r="B951" s="664" t="s">
        <v>1852</v>
      </c>
      <c r="C951" s="664" t="s">
        <v>882</v>
      </c>
      <c r="D951" s="665">
        <v>90</v>
      </c>
      <c r="E951" s="665">
        <v>95</v>
      </c>
      <c r="F951" s="665">
        <v>0</v>
      </c>
      <c r="G951" s="665">
        <v>0</v>
      </c>
      <c r="H951" s="664" t="s">
        <v>1124</v>
      </c>
      <c r="I951" s="664" t="s">
        <v>1114</v>
      </c>
      <c r="J951" s="664" t="s">
        <v>313</v>
      </c>
      <c r="K951" s="664" t="s">
        <v>1145</v>
      </c>
      <c r="L951" s="671" t="s">
        <v>66</v>
      </c>
      <c r="M951" s="672">
        <v>44821</v>
      </c>
      <c r="N951" s="671"/>
      <c r="O951" s="665">
        <v>1</v>
      </c>
      <c r="P951" s="664" t="s">
        <v>90</v>
      </c>
      <c r="Q951" s="664" t="s">
        <v>1108</v>
      </c>
      <c r="R951" s="664" t="s">
        <v>1109</v>
      </c>
      <c r="S951" s="671" t="s">
        <v>65</v>
      </c>
      <c r="T951" s="671"/>
    </row>
    <row r="952" spans="2:20">
      <c r="B952" s="664" t="s">
        <v>1853</v>
      </c>
      <c r="C952" s="664" t="s">
        <v>882</v>
      </c>
      <c r="D952" s="665">
        <v>61</v>
      </c>
      <c r="E952" s="665">
        <v>66</v>
      </c>
      <c r="F952" s="665">
        <v>0</v>
      </c>
      <c r="G952" s="665">
        <v>0</v>
      </c>
      <c r="H952" s="664" t="s">
        <v>1124</v>
      </c>
      <c r="I952" s="664" t="s">
        <v>1114</v>
      </c>
      <c r="J952" s="664" t="s">
        <v>313</v>
      </c>
      <c r="K952" s="664" t="s">
        <v>1145</v>
      </c>
      <c r="L952" s="671" t="s">
        <v>66</v>
      </c>
      <c r="M952" s="672">
        <v>44821</v>
      </c>
      <c r="N952" s="671"/>
      <c r="O952" s="665">
        <v>1</v>
      </c>
      <c r="P952" s="664" t="s">
        <v>90</v>
      </c>
      <c r="Q952" s="664" t="s">
        <v>1108</v>
      </c>
      <c r="R952" s="664" t="s">
        <v>1109</v>
      </c>
      <c r="S952" s="671" t="s">
        <v>65</v>
      </c>
      <c r="T952" s="671"/>
    </row>
    <row r="953" spans="2:20">
      <c r="B953" s="664" t="s">
        <v>1854</v>
      </c>
      <c r="C953" s="664" t="s">
        <v>640</v>
      </c>
      <c r="D953" s="665">
        <v>6</v>
      </c>
      <c r="E953" s="665">
        <v>16</v>
      </c>
      <c r="F953" s="665">
        <v>0</v>
      </c>
      <c r="G953" s="665">
        <v>0</v>
      </c>
      <c r="H953" s="664" t="s">
        <v>1756</v>
      </c>
      <c r="I953" s="664" t="s">
        <v>1118</v>
      </c>
      <c r="J953" s="664" t="s">
        <v>3096</v>
      </c>
      <c r="K953" s="664" t="s">
        <v>1173</v>
      </c>
      <c r="L953" s="671" t="s">
        <v>66</v>
      </c>
      <c r="M953" s="672">
        <v>44821</v>
      </c>
      <c r="N953" s="671"/>
      <c r="O953" s="665">
        <v>1</v>
      </c>
      <c r="P953" s="664" t="s">
        <v>90</v>
      </c>
      <c r="Q953" s="664" t="s">
        <v>1108</v>
      </c>
      <c r="R953" s="664" t="s">
        <v>1109</v>
      </c>
      <c r="S953" s="671" t="s">
        <v>65</v>
      </c>
      <c r="T953" s="671"/>
    </row>
    <row r="954" spans="2:20">
      <c r="B954" s="664" t="s">
        <v>1855</v>
      </c>
      <c r="C954" s="664" t="s">
        <v>775</v>
      </c>
      <c r="D954" s="665">
        <v>34</v>
      </c>
      <c r="E954" s="665">
        <v>39</v>
      </c>
      <c r="F954" s="665">
        <v>0</v>
      </c>
      <c r="G954" s="665">
        <v>0</v>
      </c>
      <c r="H954" s="664" t="s">
        <v>1127</v>
      </c>
      <c r="I954" s="664" t="s">
        <v>1128</v>
      </c>
      <c r="J954" s="664" t="s">
        <v>3112</v>
      </c>
      <c r="K954" s="664" t="s">
        <v>1173</v>
      </c>
      <c r="L954" s="671" t="s">
        <v>66</v>
      </c>
      <c r="M954" s="672">
        <v>44821</v>
      </c>
      <c r="N954" s="671"/>
      <c r="O954" s="665">
        <v>1</v>
      </c>
      <c r="P954" s="664" t="s">
        <v>90</v>
      </c>
      <c r="Q954" s="664" t="s">
        <v>1108</v>
      </c>
      <c r="R954" s="664" t="s">
        <v>1109</v>
      </c>
      <c r="S954" s="671" t="s">
        <v>65</v>
      </c>
      <c r="T954" s="671"/>
    </row>
    <row r="955" spans="2:20">
      <c r="B955" s="664" t="s">
        <v>146</v>
      </c>
      <c r="C955" s="664" t="s">
        <v>105</v>
      </c>
      <c r="D955" s="665">
        <v>298</v>
      </c>
      <c r="E955" s="665">
        <v>303</v>
      </c>
      <c r="F955" s="665">
        <v>0</v>
      </c>
      <c r="G955" s="665">
        <v>0</v>
      </c>
      <c r="H955" s="664" t="s">
        <v>1463</v>
      </c>
      <c r="I955" s="664" t="s">
        <v>1464</v>
      </c>
      <c r="J955" s="664" t="s">
        <v>1465</v>
      </c>
      <c r="K955" s="664" t="s">
        <v>1132</v>
      </c>
      <c r="L955" s="671" t="s">
        <v>66</v>
      </c>
      <c r="M955" s="672">
        <v>44533</v>
      </c>
      <c r="N955" s="671"/>
      <c r="O955" s="665">
        <v>2</v>
      </c>
      <c r="P955" s="664" t="s">
        <v>90</v>
      </c>
      <c r="Q955" s="664" t="s">
        <v>1130</v>
      </c>
      <c r="R955" s="671"/>
      <c r="S955" s="671" t="s">
        <v>65</v>
      </c>
      <c r="T955" s="664" t="s">
        <v>1856</v>
      </c>
    </row>
    <row r="956" spans="2:20">
      <c r="B956" s="664" t="s">
        <v>1857</v>
      </c>
      <c r="C956" s="664" t="s">
        <v>64</v>
      </c>
      <c r="D956" s="665">
        <v>65</v>
      </c>
      <c r="E956" s="665">
        <v>70</v>
      </c>
      <c r="F956" s="665">
        <v>0</v>
      </c>
      <c r="G956" s="665">
        <v>0</v>
      </c>
      <c r="H956" s="664" t="s">
        <v>1167</v>
      </c>
      <c r="I956" s="664" t="s">
        <v>1168</v>
      </c>
      <c r="J956" s="664" t="s">
        <v>1169</v>
      </c>
      <c r="K956" s="664" t="s">
        <v>1298</v>
      </c>
      <c r="L956" s="671" t="s">
        <v>66</v>
      </c>
      <c r="M956" s="672">
        <v>44210</v>
      </c>
      <c r="N956" s="671"/>
      <c r="O956" s="665">
        <v>2</v>
      </c>
      <c r="P956" s="664" t="s">
        <v>90</v>
      </c>
      <c r="Q956" s="664" t="s">
        <v>1108</v>
      </c>
      <c r="R956" s="664" t="s">
        <v>1109</v>
      </c>
      <c r="S956" s="671" t="s">
        <v>65</v>
      </c>
      <c r="T956" s="664" t="s">
        <v>1686</v>
      </c>
    </row>
    <row r="957" spans="2:20">
      <c r="B957" s="664" t="s">
        <v>1858</v>
      </c>
      <c r="C957" s="664" t="s">
        <v>490</v>
      </c>
      <c r="D957" s="665">
        <v>161</v>
      </c>
      <c r="E957" s="665">
        <v>181</v>
      </c>
      <c r="F957" s="665">
        <v>0</v>
      </c>
      <c r="G957" s="665">
        <v>0</v>
      </c>
      <c r="H957" s="664" t="s">
        <v>1104</v>
      </c>
      <c r="I957" s="664" t="s">
        <v>1105</v>
      </c>
      <c r="J957" s="664" t="s">
        <v>494</v>
      </c>
      <c r="K957" s="664" t="s">
        <v>1859</v>
      </c>
      <c r="L957" s="671" t="s">
        <v>66</v>
      </c>
      <c r="M957" s="672">
        <v>44823</v>
      </c>
      <c r="N957" s="671"/>
      <c r="O957" s="665">
        <v>1</v>
      </c>
      <c r="P957" s="664" t="s">
        <v>90</v>
      </c>
      <c r="Q957" s="664" t="s">
        <v>1108</v>
      </c>
      <c r="R957" s="664" t="s">
        <v>1109</v>
      </c>
      <c r="S957" s="671" t="s">
        <v>65</v>
      </c>
      <c r="T957" s="671"/>
    </row>
    <row r="958" spans="2:20">
      <c r="B958" s="664" t="s">
        <v>1858</v>
      </c>
      <c r="C958" s="664" t="s">
        <v>490</v>
      </c>
      <c r="D958" s="665">
        <v>171</v>
      </c>
      <c r="E958" s="665">
        <v>191</v>
      </c>
      <c r="F958" s="665">
        <v>0</v>
      </c>
      <c r="G958" s="665">
        <v>0</v>
      </c>
      <c r="H958" s="664" t="s">
        <v>1104</v>
      </c>
      <c r="I958" s="664" t="s">
        <v>1105</v>
      </c>
      <c r="J958" s="664" t="s">
        <v>494</v>
      </c>
      <c r="K958" s="664" t="s">
        <v>1859</v>
      </c>
      <c r="L958" s="671" t="s">
        <v>66</v>
      </c>
      <c r="M958" s="672">
        <v>44800</v>
      </c>
      <c r="N958" s="672">
        <v>44822</v>
      </c>
      <c r="O958" s="665">
        <v>1</v>
      </c>
      <c r="P958" s="664" t="s">
        <v>90</v>
      </c>
      <c r="Q958" s="664" t="s">
        <v>1108</v>
      </c>
      <c r="R958" s="664" t="s">
        <v>1109</v>
      </c>
      <c r="S958" s="671" t="s">
        <v>65</v>
      </c>
      <c r="T958" s="671"/>
    </row>
    <row r="959" spans="2:20">
      <c r="B959" s="664" t="s">
        <v>1860</v>
      </c>
      <c r="C959" s="664" t="s">
        <v>613</v>
      </c>
      <c r="D959" s="665">
        <v>52</v>
      </c>
      <c r="E959" s="665">
        <v>57</v>
      </c>
      <c r="F959" s="665">
        <v>0</v>
      </c>
      <c r="G959" s="665">
        <v>0</v>
      </c>
      <c r="H959" s="664" t="s">
        <v>1127</v>
      </c>
      <c r="I959" s="664" t="s">
        <v>1128</v>
      </c>
      <c r="J959" s="664" t="s">
        <v>615</v>
      </c>
      <c r="K959" s="664" t="s">
        <v>1107</v>
      </c>
      <c r="L959" s="671" t="s">
        <v>66</v>
      </c>
      <c r="M959" s="672">
        <v>44821</v>
      </c>
      <c r="N959" s="671"/>
      <c r="O959" s="665">
        <v>1</v>
      </c>
      <c r="P959" s="664" t="s">
        <v>90</v>
      </c>
      <c r="Q959" s="664" t="s">
        <v>1108</v>
      </c>
      <c r="R959" s="664" t="s">
        <v>1109</v>
      </c>
      <c r="S959" s="671" t="s">
        <v>65</v>
      </c>
      <c r="T959" s="671"/>
    </row>
    <row r="960" spans="2:20">
      <c r="B960" s="664" t="s">
        <v>1861</v>
      </c>
      <c r="C960" s="664" t="s">
        <v>640</v>
      </c>
      <c r="D960" s="665">
        <v>16</v>
      </c>
      <c r="E960" s="665">
        <v>26</v>
      </c>
      <c r="F960" s="665">
        <v>0</v>
      </c>
      <c r="G960" s="665">
        <v>0</v>
      </c>
      <c r="H960" s="664" t="s">
        <v>1756</v>
      </c>
      <c r="I960" s="664" t="s">
        <v>1118</v>
      </c>
      <c r="J960" s="664" t="s">
        <v>3096</v>
      </c>
      <c r="K960" s="664" t="s">
        <v>1173</v>
      </c>
      <c r="L960" s="671" t="s">
        <v>66</v>
      </c>
      <c r="M960" s="672">
        <v>44821</v>
      </c>
      <c r="N960" s="671"/>
      <c r="O960" s="665">
        <v>1</v>
      </c>
      <c r="P960" s="664" t="s">
        <v>90</v>
      </c>
      <c r="Q960" s="664" t="s">
        <v>1108</v>
      </c>
      <c r="R960" s="664" t="s">
        <v>1109</v>
      </c>
      <c r="S960" s="671" t="s">
        <v>65</v>
      </c>
      <c r="T960" s="671"/>
    </row>
    <row r="961" spans="2:20">
      <c r="B961" s="664" t="s">
        <v>767</v>
      </c>
      <c r="C961" s="664" t="s">
        <v>756</v>
      </c>
      <c r="D961" s="665">
        <v>16</v>
      </c>
      <c r="E961" s="665">
        <v>21</v>
      </c>
      <c r="F961" s="665">
        <v>45</v>
      </c>
      <c r="G961" s="665">
        <v>0</v>
      </c>
      <c r="H961" s="664" t="s">
        <v>1128</v>
      </c>
      <c r="I961" s="664" t="s">
        <v>52</v>
      </c>
      <c r="J961" s="664" t="s">
        <v>1237</v>
      </c>
      <c r="K961" s="664" t="s">
        <v>1215</v>
      </c>
      <c r="L961" s="671" t="s">
        <v>66</v>
      </c>
      <c r="M961" s="672">
        <v>44821</v>
      </c>
      <c r="N961" s="671"/>
      <c r="O961" s="665">
        <v>1</v>
      </c>
      <c r="P961" s="664" t="s">
        <v>90</v>
      </c>
      <c r="Q961" s="664" t="s">
        <v>1108</v>
      </c>
      <c r="R961" s="664" t="s">
        <v>1109</v>
      </c>
      <c r="S961" s="671" t="s">
        <v>207</v>
      </c>
      <c r="T961" s="664" t="s">
        <v>1272</v>
      </c>
    </row>
    <row r="962" spans="2:20">
      <c r="B962" s="664" t="s">
        <v>1862</v>
      </c>
      <c r="C962" s="664" t="s">
        <v>1411</v>
      </c>
      <c r="D962" s="665">
        <v>244</v>
      </c>
      <c r="E962" s="665">
        <v>254</v>
      </c>
      <c r="F962" s="665">
        <v>0</v>
      </c>
      <c r="G962" s="665">
        <v>0</v>
      </c>
      <c r="H962" s="664" t="s">
        <v>1128</v>
      </c>
      <c r="I962" s="664" t="s">
        <v>52</v>
      </c>
      <c r="J962" s="664" t="s">
        <v>1412</v>
      </c>
      <c r="K962" s="664" t="s">
        <v>1155</v>
      </c>
      <c r="L962" s="671" t="s">
        <v>66</v>
      </c>
      <c r="M962" s="672">
        <v>44765</v>
      </c>
      <c r="N962" s="671"/>
      <c r="O962" s="665">
        <v>1</v>
      </c>
      <c r="P962" s="664" t="s">
        <v>90</v>
      </c>
      <c r="Q962" s="664" t="s">
        <v>1108</v>
      </c>
      <c r="R962" s="664" t="s">
        <v>1109</v>
      </c>
      <c r="S962" s="671" t="s">
        <v>65</v>
      </c>
      <c r="T962" s="664" t="s">
        <v>1413</v>
      </c>
    </row>
    <row r="963" spans="2:20">
      <c r="B963" s="664" t="s">
        <v>1863</v>
      </c>
      <c r="C963" s="664" t="s">
        <v>696</v>
      </c>
      <c r="D963" s="665">
        <v>25</v>
      </c>
      <c r="E963" s="665">
        <v>30</v>
      </c>
      <c r="F963" s="665">
        <v>0</v>
      </c>
      <c r="G963" s="665">
        <v>0</v>
      </c>
      <c r="H963" s="664" t="s">
        <v>1147</v>
      </c>
      <c r="I963" s="664" t="s">
        <v>1148</v>
      </c>
      <c r="J963" s="664" t="s">
        <v>704</v>
      </c>
      <c r="K963" s="664" t="s">
        <v>635</v>
      </c>
      <c r="L963" s="671" t="s">
        <v>106</v>
      </c>
      <c r="M963" s="672">
        <v>44821</v>
      </c>
      <c r="N963" s="671"/>
      <c r="O963" s="665">
        <v>1</v>
      </c>
      <c r="P963" s="664" t="s">
        <v>70</v>
      </c>
      <c r="Q963" s="664" t="s">
        <v>1108</v>
      </c>
      <c r="R963" s="664" t="s">
        <v>1109</v>
      </c>
      <c r="S963" s="671" t="s">
        <v>65</v>
      </c>
      <c r="T963" s="671"/>
    </row>
    <row r="964" spans="2:20">
      <c r="B964" s="664" t="s">
        <v>1863</v>
      </c>
      <c r="C964" s="664" t="s">
        <v>696</v>
      </c>
      <c r="D964" s="665">
        <v>50</v>
      </c>
      <c r="E964" s="665">
        <v>55</v>
      </c>
      <c r="F964" s="665">
        <v>0</v>
      </c>
      <c r="G964" s="665">
        <v>0</v>
      </c>
      <c r="H964" s="664" t="s">
        <v>1147</v>
      </c>
      <c r="I964" s="664" t="s">
        <v>1148</v>
      </c>
      <c r="J964" s="664" t="s">
        <v>704</v>
      </c>
      <c r="K964" s="664" t="s">
        <v>635</v>
      </c>
      <c r="L964" s="671" t="s">
        <v>106</v>
      </c>
      <c r="M964" s="672">
        <v>44821</v>
      </c>
      <c r="N964" s="671"/>
      <c r="O964" s="665">
        <v>1</v>
      </c>
      <c r="P964" s="664" t="s">
        <v>67</v>
      </c>
      <c r="Q964" s="664" t="s">
        <v>1108</v>
      </c>
      <c r="R964" s="664" t="s">
        <v>1109</v>
      </c>
      <c r="S964" s="671" t="s">
        <v>65</v>
      </c>
      <c r="T964" s="671"/>
    </row>
    <row r="965" spans="2:20">
      <c r="B965" s="664" t="s">
        <v>1863</v>
      </c>
      <c r="C965" s="664" t="s">
        <v>696</v>
      </c>
      <c r="D965" s="665">
        <v>65</v>
      </c>
      <c r="E965" s="665">
        <v>70</v>
      </c>
      <c r="F965" s="665">
        <v>0</v>
      </c>
      <c r="G965" s="665">
        <v>0</v>
      </c>
      <c r="H965" s="664" t="s">
        <v>1147</v>
      </c>
      <c r="I965" s="664" t="s">
        <v>1148</v>
      </c>
      <c r="J965" s="664" t="s">
        <v>704</v>
      </c>
      <c r="K965" s="664" t="s">
        <v>635</v>
      </c>
      <c r="L965" s="671" t="s">
        <v>122</v>
      </c>
      <c r="M965" s="672">
        <v>44821</v>
      </c>
      <c r="N965" s="671"/>
      <c r="O965" s="665">
        <v>1</v>
      </c>
      <c r="P965" s="664" t="s">
        <v>70</v>
      </c>
      <c r="Q965" s="664" t="s">
        <v>1108</v>
      </c>
      <c r="R965" s="664" t="s">
        <v>1109</v>
      </c>
      <c r="S965" s="671" t="s">
        <v>65</v>
      </c>
      <c r="T965" s="664" t="s">
        <v>1149</v>
      </c>
    </row>
    <row r="966" spans="2:20">
      <c r="B966" s="664" t="s">
        <v>1863</v>
      </c>
      <c r="C966" s="664" t="s">
        <v>696</v>
      </c>
      <c r="D966" s="665">
        <v>90</v>
      </c>
      <c r="E966" s="665">
        <v>95</v>
      </c>
      <c r="F966" s="665">
        <v>0</v>
      </c>
      <c r="G966" s="665">
        <v>0</v>
      </c>
      <c r="H966" s="664" t="s">
        <v>1147</v>
      </c>
      <c r="I966" s="664" t="s">
        <v>1148</v>
      </c>
      <c r="J966" s="664" t="s">
        <v>704</v>
      </c>
      <c r="K966" s="664" t="s">
        <v>635</v>
      </c>
      <c r="L966" s="671" t="s">
        <v>122</v>
      </c>
      <c r="M966" s="672">
        <v>44821</v>
      </c>
      <c r="N966" s="671"/>
      <c r="O966" s="665">
        <v>1</v>
      </c>
      <c r="P966" s="664" t="s">
        <v>67</v>
      </c>
      <c r="Q966" s="664" t="s">
        <v>1108</v>
      </c>
      <c r="R966" s="664" t="s">
        <v>1109</v>
      </c>
      <c r="S966" s="671" t="s">
        <v>65</v>
      </c>
      <c r="T966" s="671"/>
    </row>
    <row r="967" spans="2:20">
      <c r="B967" s="664" t="s">
        <v>976</v>
      </c>
      <c r="C967" s="664" t="s">
        <v>973</v>
      </c>
      <c r="D967" s="665">
        <v>-4</v>
      </c>
      <c r="E967" s="665">
        <v>6</v>
      </c>
      <c r="F967" s="665">
        <v>30</v>
      </c>
      <c r="G967" s="665">
        <v>0</v>
      </c>
      <c r="H967" s="664" t="s">
        <v>1201</v>
      </c>
      <c r="I967" s="664" t="s">
        <v>1202</v>
      </c>
      <c r="J967" s="664" t="s">
        <v>981</v>
      </c>
      <c r="K967" s="664" t="s">
        <v>1145</v>
      </c>
      <c r="L967" s="671" t="s">
        <v>66</v>
      </c>
      <c r="M967" s="672">
        <v>44818</v>
      </c>
      <c r="N967" s="671"/>
      <c r="O967" s="665">
        <v>1</v>
      </c>
      <c r="P967" s="664" t="s">
        <v>90</v>
      </c>
      <c r="Q967" s="664" t="s">
        <v>1108</v>
      </c>
      <c r="R967" s="664" t="s">
        <v>1136</v>
      </c>
      <c r="S967" s="671" t="s">
        <v>65</v>
      </c>
      <c r="T967" s="664" t="s">
        <v>1864</v>
      </c>
    </row>
    <row r="968" spans="2:20">
      <c r="B968" s="664" t="s">
        <v>310</v>
      </c>
      <c r="C968" s="664" t="s">
        <v>306</v>
      </c>
      <c r="D968" s="665">
        <v>55</v>
      </c>
      <c r="E968" s="665">
        <v>75</v>
      </c>
      <c r="F968" s="665">
        <v>0</v>
      </c>
      <c r="G968" s="665">
        <v>0</v>
      </c>
      <c r="H968" s="664" t="s">
        <v>1114</v>
      </c>
      <c r="I968" s="664" t="s">
        <v>52</v>
      </c>
      <c r="J968" s="664" t="s">
        <v>513</v>
      </c>
      <c r="K968" s="664" t="s">
        <v>1298</v>
      </c>
      <c r="L968" s="671" t="s">
        <v>122</v>
      </c>
      <c r="M968" s="672">
        <v>44819</v>
      </c>
      <c r="N968" s="671"/>
      <c r="O968" s="665">
        <v>1</v>
      </c>
      <c r="P968" s="664" t="s">
        <v>90</v>
      </c>
      <c r="Q968" s="664" t="s">
        <v>1108</v>
      </c>
      <c r="R968" s="664" t="s">
        <v>1109</v>
      </c>
      <c r="S968" s="671" t="s">
        <v>65</v>
      </c>
      <c r="T968" s="664" t="s">
        <v>1266</v>
      </c>
    </row>
    <row r="969" spans="2:20">
      <c r="B969" s="664" t="s">
        <v>310</v>
      </c>
      <c r="C969" s="664" t="s">
        <v>306</v>
      </c>
      <c r="D969" s="665">
        <v>45</v>
      </c>
      <c r="E969" s="665">
        <v>65</v>
      </c>
      <c r="F969" s="665">
        <v>0</v>
      </c>
      <c r="G969" s="665">
        <v>0</v>
      </c>
      <c r="H969" s="664" t="s">
        <v>1114</v>
      </c>
      <c r="I969" s="664" t="s">
        <v>52</v>
      </c>
      <c r="J969" s="664" t="s">
        <v>513</v>
      </c>
      <c r="K969" s="664" t="s">
        <v>1298</v>
      </c>
      <c r="L969" s="671" t="s">
        <v>106</v>
      </c>
      <c r="M969" s="672">
        <v>44819</v>
      </c>
      <c r="N969" s="671"/>
      <c r="O969" s="665">
        <v>1</v>
      </c>
      <c r="P969" s="664" t="s">
        <v>90</v>
      </c>
      <c r="Q969" s="664" t="s">
        <v>1108</v>
      </c>
      <c r="R969" s="664" t="s">
        <v>1109</v>
      </c>
      <c r="S969" s="671" t="s">
        <v>65</v>
      </c>
      <c r="T969" s="664" t="s">
        <v>1266</v>
      </c>
    </row>
    <row r="970" spans="2:20">
      <c r="B970" s="664" t="s">
        <v>1073</v>
      </c>
      <c r="C970" s="664" t="s">
        <v>1073</v>
      </c>
      <c r="D970" s="665">
        <v>212</v>
      </c>
      <c r="E970" s="665">
        <v>222</v>
      </c>
      <c r="F970" s="665">
        <v>40</v>
      </c>
      <c r="G970" s="665">
        <v>0</v>
      </c>
      <c r="H970" s="664" t="s">
        <v>52</v>
      </c>
      <c r="I970" s="664" t="s">
        <v>1124</v>
      </c>
      <c r="J970" s="664" t="s">
        <v>510</v>
      </c>
      <c r="K970" s="664" t="s">
        <v>618</v>
      </c>
      <c r="L970" s="671" t="s">
        <v>66</v>
      </c>
      <c r="M970" s="672">
        <v>44754</v>
      </c>
      <c r="N970" s="671"/>
      <c r="O970" s="665">
        <v>1</v>
      </c>
      <c r="P970" s="664" t="s">
        <v>90</v>
      </c>
      <c r="Q970" s="664" t="s">
        <v>1108</v>
      </c>
      <c r="R970" s="664" t="s">
        <v>1136</v>
      </c>
      <c r="S970" s="671" t="s">
        <v>65</v>
      </c>
      <c r="T970" s="664" t="s">
        <v>1137</v>
      </c>
    </row>
    <row r="971" spans="2:20">
      <c r="B971" s="664" t="s">
        <v>1073</v>
      </c>
      <c r="C971" s="664" t="s">
        <v>1002</v>
      </c>
      <c r="D971" s="665">
        <v>179</v>
      </c>
      <c r="E971" s="665">
        <v>199</v>
      </c>
      <c r="F971" s="665">
        <v>40</v>
      </c>
      <c r="G971" s="665">
        <v>0</v>
      </c>
      <c r="H971" s="664" t="s">
        <v>1127</v>
      </c>
      <c r="I971" s="664" t="s">
        <v>1128</v>
      </c>
      <c r="J971" s="664" t="s">
        <v>1007</v>
      </c>
      <c r="K971" s="664" t="s">
        <v>1129</v>
      </c>
      <c r="L971" s="671" t="s">
        <v>66</v>
      </c>
      <c r="M971" s="672">
        <v>44818</v>
      </c>
      <c r="N971" s="671"/>
      <c r="O971" s="665">
        <v>1</v>
      </c>
      <c r="P971" s="664" t="s">
        <v>90</v>
      </c>
      <c r="Q971" s="664" t="s">
        <v>1108</v>
      </c>
      <c r="R971" s="664" t="s">
        <v>1136</v>
      </c>
      <c r="S971" s="671" t="s">
        <v>65</v>
      </c>
      <c r="T971" s="664" t="s">
        <v>1865</v>
      </c>
    </row>
    <row r="972" spans="2:20">
      <c r="B972" s="664" t="s">
        <v>1059</v>
      </c>
      <c r="C972" s="664" t="s">
        <v>1002</v>
      </c>
      <c r="D972" s="665">
        <v>149</v>
      </c>
      <c r="E972" s="665">
        <v>169</v>
      </c>
      <c r="F972" s="665">
        <v>40</v>
      </c>
      <c r="G972" s="665">
        <v>0</v>
      </c>
      <c r="H972" s="664" t="s">
        <v>1127</v>
      </c>
      <c r="I972" s="664" t="s">
        <v>1128</v>
      </c>
      <c r="J972" s="664" t="s">
        <v>1007</v>
      </c>
      <c r="K972" s="664" t="s">
        <v>1129</v>
      </c>
      <c r="L972" s="671" t="s">
        <v>66</v>
      </c>
      <c r="M972" s="672">
        <v>44818</v>
      </c>
      <c r="N972" s="671"/>
      <c r="O972" s="665">
        <v>1</v>
      </c>
      <c r="P972" s="664" t="s">
        <v>90</v>
      </c>
      <c r="Q972" s="664" t="s">
        <v>1108</v>
      </c>
      <c r="R972" s="664" t="s">
        <v>1136</v>
      </c>
      <c r="S972" s="671" t="s">
        <v>65</v>
      </c>
      <c r="T972" s="664" t="s">
        <v>1137</v>
      </c>
    </row>
    <row r="973" spans="2:20">
      <c r="B973" s="664" t="s">
        <v>1063</v>
      </c>
      <c r="C973" s="664" t="s">
        <v>1021</v>
      </c>
      <c r="D973" s="665">
        <v>285</v>
      </c>
      <c r="E973" s="665">
        <v>295</v>
      </c>
      <c r="F973" s="665">
        <v>40</v>
      </c>
      <c r="G973" s="665">
        <v>0</v>
      </c>
      <c r="H973" s="664" t="s">
        <v>1134</v>
      </c>
      <c r="I973" s="664" t="s">
        <v>1118</v>
      </c>
      <c r="J973" s="664" t="s">
        <v>1119</v>
      </c>
      <c r="K973" s="664" t="s">
        <v>1135</v>
      </c>
      <c r="L973" s="671" t="s">
        <v>66</v>
      </c>
      <c r="M973" s="672">
        <v>44786</v>
      </c>
      <c r="N973" s="671"/>
      <c r="O973" s="665">
        <v>1</v>
      </c>
      <c r="P973" s="664" t="s">
        <v>90</v>
      </c>
      <c r="Q973" s="664" t="s">
        <v>1108</v>
      </c>
      <c r="R973" s="664" t="s">
        <v>1136</v>
      </c>
      <c r="S973" s="671" t="s">
        <v>65</v>
      </c>
      <c r="T973" s="664" t="s">
        <v>1137</v>
      </c>
    </row>
    <row r="974" spans="2:20">
      <c r="B974" s="664" t="s">
        <v>1063</v>
      </c>
      <c r="C974" s="664" t="s">
        <v>1073</v>
      </c>
      <c r="D974" s="665">
        <v>246</v>
      </c>
      <c r="E974" s="665">
        <v>256</v>
      </c>
      <c r="F974" s="665">
        <v>40</v>
      </c>
      <c r="G974" s="665">
        <v>0</v>
      </c>
      <c r="H974" s="664" t="s">
        <v>52</v>
      </c>
      <c r="I974" s="664" t="s">
        <v>1124</v>
      </c>
      <c r="J974" s="664" t="s">
        <v>510</v>
      </c>
      <c r="K974" s="664" t="s">
        <v>1138</v>
      </c>
      <c r="L974" s="671" t="s">
        <v>66</v>
      </c>
      <c r="M974" s="672">
        <v>44754</v>
      </c>
      <c r="N974" s="671"/>
      <c r="O974" s="665">
        <v>1</v>
      </c>
      <c r="P974" s="664" t="s">
        <v>90</v>
      </c>
      <c r="Q974" s="664" t="s">
        <v>1108</v>
      </c>
      <c r="R974" s="664" t="s">
        <v>1136</v>
      </c>
      <c r="S974" s="671" t="s">
        <v>65</v>
      </c>
      <c r="T974" s="664" t="s">
        <v>1137</v>
      </c>
    </row>
    <row r="975" spans="2:20">
      <c r="B975" s="664" t="s">
        <v>1063</v>
      </c>
      <c r="C975" s="664" t="s">
        <v>1002</v>
      </c>
      <c r="D975" s="665">
        <v>196</v>
      </c>
      <c r="E975" s="665">
        <v>216</v>
      </c>
      <c r="F975" s="665">
        <v>40</v>
      </c>
      <c r="G975" s="665">
        <v>0</v>
      </c>
      <c r="H975" s="664" t="s">
        <v>1127</v>
      </c>
      <c r="I975" s="664" t="s">
        <v>1128</v>
      </c>
      <c r="J975" s="664" t="s">
        <v>1007</v>
      </c>
      <c r="K975" s="664" t="s">
        <v>1161</v>
      </c>
      <c r="L975" s="671" t="s">
        <v>66</v>
      </c>
      <c r="M975" s="672">
        <v>44818</v>
      </c>
      <c r="N975" s="671"/>
      <c r="O975" s="665">
        <v>1</v>
      </c>
      <c r="P975" s="664" t="s">
        <v>90</v>
      </c>
      <c r="Q975" s="664" t="s">
        <v>1108</v>
      </c>
      <c r="R975" s="664" t="s">
        <v>1136</v>
      </c>
      <c r="S975" s="671" t="s">
        <v>65</v>
      </c>
      <c r="T975" s="664" t="s">
        <v>1137</v>
      </c>
    </row>
    <row r="976" spans="2:20">
      <c r="B976" s="664" t="s">
        <v>1061</v>
      </c>
      <c r="C976" s="664" t="s">
        <v>1021</v>
      </c>
      <c r="D976" s="665">
        <v>285</v>
      </c>
      <c r="E976" s="665">
        <v>295</v>
      </c>
      <c r="F976" s="665">
        <v>40</v>
      </c>
      <c r="G976" s="665">
        <v>0</v>
      </c>
      <c r="H976" s="664" t="s">
        <v>1134</v>
      </c>
      <c r="I976" s="664" t="s">
        <v>1118</v>
      </c>
      <c r="J976" s="664" t="s">
        <v>1119</v>
      </c>
      <c r="K976" s="664" t="s">
        <v>1135</v>
      </c>
      <c r="L976" s="671" t="s">
        <v>66</v>
      </c>
      <c r="M976" s="672">
        <v>44786</v>
      </c>
      <c r="N976" s="671"/>
      <c r="O976" s="665">
        <v>1</v>
      </c>
      <c r="P976" s="664" t="s">
        <v>90</v>
      </c>
      <c r="Q976" s="664" t="s">
        <v>1108</v>
      </c>
      <c r="R976" s="664" t="s">
        <v>1136</v>
      </c>
      <c r="S976" s="671" t="s">
        <v>65</v>
      </c>
      <c r="T976" s="664" t="s">
        <v>1137</v>
      </c>
    </row>
    <row r="977" spans="2:20">
      <c r="B977" s="664" t="s">
        <v>1061</v>
      </c>
      <c r="C977" s="664" t="s">
        <v>1073</v>
      </c>
      <c r="D977" s="665">
        <v>251</v>
      </c>
      <c r="E977" s="665">
        <v>261</v>
      </c>
      <c r="F977" s="665">
        <v>40</v>
      </c>
      <c r="G977" s="665">
        <v>0</v>
      </c>
      <c r="H977" s="664" t="s">
        <v>52</v>
      </c>
      <c r="I977" s="664" t="s">
        <v>1124</v>
      </c>
      <c r="J977" s="664" t="s">
        <v>510</v>
      </c>
      <c r="K977" s="664" t="s">
        <v>1138</v>
      </c>
      <c r="L977" s="671" t="s">
        <v>66</v>
      </c>
      <c r="M977" s="672">
        <v>44754</v>
      </c>
      <c r="N977" s="671"/>
      <c r="O977" s="665">
        <v>1</v>
      </c>
      <c r="P977" s="664" t="s">
        <v>90</v>
      </c>
      <c r="Q977" s="664" t="s">
        <v>1108</v>
      </c>
      <c r="R977" s="664" t="s">
        <v>1136</v>
      </c>
      <c r="S977" s="671" t="s">
        <v>65</v>
      </c>
      <c r="T977" s="664" t="s">
        <v>1137</v>
      </c>
    </row>
    <row r="978" spans="2:20">
      <c r="B978" s="664" t="s">
        <v>1061</v>
      </c>
      <c r="C978" s="664" t="s">
        <v>1002</v>
      </c>
      <c r="D978" s="665">
        <v>176</v>
      </c>
      <c r="E978" s="665">
        <v>196</v>
      </c>
      <c r="F978" s="665">
        <v>40</v>
      </c>
      <c r="G978" s="665">
        <v>0</v>
      </c>
      <c r="H978" s="664" t="s">
        <v>1127</v>
      </c>
      <c r="I978" s="664" t="s">
        <v>1128</v>
      </c>
      <c r="J978" s="664" t="s">
        <v>1007</v>
      </c>
      <c r="K978" s="664" t="s">
        <v>1129</v>
      </c>
      <c r="L978" s="671" t="s">
        <v>66</v>
      </c>
      <c r="M978" s="672">
        <v>44818</v>
      </c>
      <c r="N978" s="671"/>
      <c r="O978" s="665">
        <v>1</v>
      </c>
      <c r="P978" s="664" t="s">
        <v>90</v>
      </c>
      <c r="Q978" s="664" t="s">
        <v>1108</v>
      </c>
      <c r="R978" s="664" t="s">
        <v>1136</v>
      </c>
      <c r="S978" s="671" t="s">
        <v>65</v>
      </c>
      <c r="T978" s="664" t="s">
        <v>1137</v>
      </c>
    </row>
    <row r="979" spans="2:20">
      <c r="B979" s="664" t="s">
        <v>1866</v>
      </c>
      <c r="C979" s="664" t="s">
        <v>613</v>
      </c>
      <c r="D979" s="665">
        <v>52</v>
      </c>
      <c r="E979" s="665">
        <v>57</v>
      </c>
      <c r="F979" s="665">
        <v>0</v>
      </c>
      <c r="G979" s="665">
        <v>0</v>
      </c>
      <c r="H979" s="664" t="s">
        <v>1127</v>
      </c>
      <c r="I979" s="664" t="s">
        <v>1128</v>
      </c>
      <c r="J979" s="664" t="s">
        <v>615</v>
      </c>
      <c r="K979" s="664" t="s">
        <v>1107</v>
      </c>
      <c r="L979" s="671" t="s">
        <v>66</v>
      </c>
      <c r="M979" s="672">
        <v>44821</v>
      </c>
      <c r="N979" s="671"/>
      <c r="O979" s="665">
        <v>1</v>
      </c>
      <c r="P979" s="664" t="s">
        <v>90</v>
      </c>
      <c r="Q979" s="664" t="s">
        <v>1108</v>
      </c>
      <c r="R979" s="664" t="s">
        <v>1109</v>
      </c>
      <c r="S979" s="671" t="s">
        <v>65</v>
      </c>
      <c r="T979" s="671"/>
    </row>
    <row r="980" spans="2:20">
      <c r="B980" s="664" t="s">
        <v>400</v>
      </c>
      <c r="C980" s="664" t="s">
        <v>349</v>
      </c>
      <c r="D980" s="665">
        <v>280</v>
      </c>
      <c r="E980" s="665">
        <v>345</v>
      </c>
      <c r="F980" s="665">
        <v>0</v>
      </c>
      <c r="G980" s="665">
        <v>0</v>
      </c>
      <c r="H980" s="664" t="s">
        <v>1246</v>
      </c>
      <c r="I980" s="664" t="s">
        <v>1247</v>
      </c>
      <c r="J980" s="664" t="s">
        <v>1248</v>
      </c>
      <c r="K980" s="664" t="s">
        <v>1132</v>
      </c>
      <c r="L980" s="671" t="s">
        <v>66</v>
      </c>
      <c r="M980" s="672">
        <v>44550</v>
      </c>
      <c r="N980" s="671"/>
      <c r="O980" s="665">
        <v>2</v>
      </c>
      <c r="P980" s="664" t="s">
        <v>90</v>
      </c>
      <c r="Q980" s="664" t="s">
        <v>1130</v>
      </c>
      <c r="R980" s="671"/>
      <c r="S980" s="671" t="s">
        <v>65</v>
      </c>
      <c r="T980" s="664" t="s">
        <v>1867</v>
      </c>
    </row>
    <row r="981" spans="2:20">
      <c r="B981" s="664" t="s">
        <v>1868</v>
      </c>
      <c r="C981" s="664" t="s">
        <v>912</v>
      </c>
      <c r="D981" s="665">
        <v>180</v>
      </c>
      <c r="E981" s="665">
        <v>185</v>
      </c>
      <c r="F981" s="665">
        <v>0</v>
      </c>
      <c r="G981" s="665">
        <v>0</v>
      </c>
      <c r="H981" s="664" t="s">
        <v>43</v>
      </c>
      <c r="I981" s="664" t="s">
        <v>52</v>
      </c>
      <c r="J981" s="664" t="s">
        <v>1111</v>
      </c>
      <c r="K981" s="664" t="s">
        <v>1112</v>
      </c>
      <c r="L981" s="671" t="s">
        <v>66</v>
      </c>
      <c r="M981" s="672">
        <v>44821</v>
      </c>
      <c r="N981" s="671"/>
      <c r="O981" s="665">
        <v>2</v>
      </c>
      <c r="P981" s="664" t="s">
        <v>90</v>
      </c>
      <c r="Q981" s="664" t="s">
        <v>1108</v>
      </c>
      <c r="R981" s="664" t="s">
        <v>1109</v>
      </c>
      <c r="S981" s="671" t="s">
        <v>65</v>
      </c>
      <c r="T981" s="664" t="s">
        <v>1113</v>
      </c>
    </row>
    <row r="982" spans="2:20">
      <c r="B982" s="664" t="s">
        <v>1869</v>
      </c>
      <c r="C982" s="664" t="s">
        <v>912</v>
      </c>
      <c r="D982" s="665">
        <v>198</v>
      </c>
      <c r="E982" s="665">
        <v>203</v>
      </c>
      <c r="F982" s="665">
        <v>0</v>
      </c>
      <c r="G982" s="665">
        <v>0</v>
      </c>
      <c r="H982" s="664" t="s">
        <v>43</v>
      </c>
      <c r="I982" s="664" t="s">
        <v>52</v>
      </c>
      <c r="J982" s="664" t="s">
        <v>1111</v>
      </c>
      <c r="K982" s="664" t="s">
        <v>1112</v>
      </c>
      <c r="L982" s="671" t="s">
        <v>66</v>
      </c>
      <c r="M982" s="672">
        <v>44821</v>
      </c>
      <c r="N982" s="671"/>
      <c r="O982" s="665">
        <v>2</v>
      </c>
      <c r="P982" s="664" t="s">
        <v>90</v>
      </c>
      <c r="Q982" s="664" t="s">
        <v>1108</v>
      </c>
      <c r="R982" s="664" t="s">
        <v>1109</v>
      </c>
      <c r="S982" s="671" t="s">
        <v>65</v>
      </c>
      <c r="T982" s="671"/>
    </row>
    <row r="983" spans="2:20">
      <c r="B983" s="664" t="s">
        <v>1870</v>
      </c>
      <c r="C983" s="664" t="s">
        <v>912</v>
      </c>
      <c r="D983" s="665">
        <v>179</v>
      </c>
      <c r="E983" s="665">
        <v>184</v>
      </c>
      <c r="F983" s="665">
        <v>0</v>
      </c>
      <c r="G983" s="665">
        <v>0</v>
      </c>
      <c r="H983" s="664" t="s">
        <v>43</v>
      </c>
      <c r="I983" s="664" t="s">
        <v>52</v>
      </c>
      <c r="J983" s="664" t="s">
        <v>1111</v>
      </c>
      <c r="K983" s="664" t="s">
        <v>1112</v>
      </c>
      <c r="L983" s="671" t="s">
        <v>66</v>
      </c>
      <c r="M983" s="672">
        <v>44821</v>
      </c>
      <c r="N983" s="671"/>
      <c r="O983" s="665">
        <v>2</v>
      </c>
      <c r="P983" s="664" t="s">
        <v>90</v>
      </c>
      <c r="Q983" s="664" t="s">
        <v>1108</v>
      </c>
      <c r="R983" s="664" t="s">
        <v>1109</v>
      </c>
      <c r="S983" s="671" t="s">
        <v>65</v>
      </c>
      <c r="T983" s="664" t="s">
        <v>1113</v>
      </c>
    </row>
    <row r="984" spans="2:20">
      <c r="B984" s="664" t="s">
        <v>1871</v>
      </c>
      <c r="C984" s="664" t="s">
        <v>959</v>
      </c>
      <c r="D984" s="665">
        <v>226</v>
      </c>
      <c r="E984" s="665">
        <v>231</v>
      </c>
      <c r="F984" s="665">
        <v>30</v>
      </c>
      <c r="G984" s="665">
        <v>25</v>
      </c>
      <c r="H984" s="664" t="s">
        <v>1158</v>
      </c>
      <c r="I984" s="664" t="s">
        <v>1159</v>
      </c>
      <c r="J984" s="664" t="s">
        <v>968</v>
      </c>
      <c r="K984" s="664" t="s">
        <v>1129</v>
      </c>
      <c r="L984" s="671" t="s">
        <v>66</v>
      </c>
      <c r="M984" s="672">
        <v>44818</v>
      </c>
      <c r="N984" s="671"/>
      <c r="O984" s="665">
        <v>1</v>
      </c>
      <c r="P984" s="664" t="s">
        <v>90</v>
      </c>
      <c r="Q984" s="664" t="s">
        <v>1108</v>
      </c>
      <c r="R984" s="664" t="s">
        <v>1136</v>
      </c>
      <c r="S984" s="671" t="s">
        <v>65</v>
      </c>
      <c r="T984" s="664" t="s">
        <v>3064</v>
      </c>
    </row>
    <row r="985" spans="2:20">
      <c r="B985" s="664" t="s">
        <v>1872</v>
      </c>
      <c r="C985" s="664" t="s">
        <v>613</v>
      </c>
      <c r="D985" s="665">
        <v>63</v>
      </c>
      <c r="E985" s="665">
        <v>68</v>
      </c>
      <c r="F985" s="665">
        <v>0</v>
      </c>
      <c r="G985" s="665">
        <v>0</v>
      </c>
      <c r="H985" s="664" t="s">
        <v>1127</v>
      </c>
      <c r="I985" s="664" t="s">
        <v>1128</v>
      </c>
      <c r="J985" s="664" t="s">
        <v>615</v>
      </c>
      <c r="K985" s="664" t="s">
        <v>1107</v>
      </c>
      <c r="L985" s="671" t="s">
        <v>66</v>
      </c>
      <c r="M985" s="672">
        <v>44821</v>
      </c>
      <c r="N985" s="671"/>
      <c r="O985" s="665">
        <v>1</v>
      </c>
      <c r="P985" s="664" t="s">
        <v>90</v>
      </c>
      <c r="Q985" s="664" t="s">
        <v>1108</v>
      </c>
      <c r="R985" s="664" t="s">
        <v>1109</v>
      </c>
      <c r="S985" s="671" t="s">
        <v>65</v>
      </c>
      <c r="T985" s="671"/>
    </row>
    <row r="986" spans="2:20">
      <c r="B986" s="664" t="s">
        <v>979</v>
      </c>
      <c r="C986" s="664" t="s">
        <v>973</v>
      </c>
      <c r="D986" s="665">
        <v>39</v>
      </c>
      <c r="E986" s="665">
        <v>49</v>
      </c>
      <c r="F986" s="665">
        <v>30</v>
      </c>
      <c r="G986" s="665">
        <v>0</v>
      </c>
      <c r="H986" s="664" t="s">
        <v>1201</v>
      </c>
      <c r="I986" s="664" t="s">
        <v>1202</v>
      </c>
      <c r="J986" s="664" t="s">
        <v>981</v>
      </c>
      <c r="K986" s="664" t="s">
        <v>1112</v>
      </c>
      <c r="L986" s="671" t="s">
        <v>66</v>
      </c>
      <c r="M986" s="672">
        <v>44818</v>
      </c>
      <c r="N986" s="671"/>
      <c r="O986" s="665">
        <v>1</v>
      </c>
      <c r="P986" s="664" t="s">
        <v>90</v>
      </c>
      <c r="Q986" s="664" t="s">
        <v>1108</v>
      </c>
      <c r="R986" s="664" t="s">
        <v>1136</v>
      </c>
      <c r="S986" s="671" t="s">
        <v>65</v>
      </c>
      <c r="T986" s="664" t="s">
        <v>1137</v>
      </c>
    </row>
    <row r="987" spans="2:20">
      <c r="B987" s="664" t="s">
        <v>1873</v>
      </c>
      <c r="C987" s="664" t="s">
        <v>184</v>
      </c>
      <c r="D987" s="665">
        <v>430</v>
      </c>
      <c r="E987" s="665">
        <v>435</v>
      </c>
      <c r="F987" s="665">
        <v>0</v>
      </c>
      <c r="G987" s="665">
        <v>0</v>
      </c>
      <c r="H987" s="664" t="s">
        <v>1124</v>
      </c>
      <c r="I987" s="664" t="s">
        <v>1114</v>
      </c>
      <c r="J987" s="664" t="s">
        <v>167</v>
      </c>
      <c r="K987" s="664" t="s">
        <v>1161</v>
      </c>
      <c r="L987" s="671" t="s">
        <v>66</v>
      </c>
      <c r="M987" s="672">
        <v>44758</v>
      </c>
      <c r="N987" s="671"/>
      <c r="O987" s="665">
        <v>1</v>
      </c>
      <c r="P987" s="664" t="s">
        <v>90</v>
      </c>
      <c r="Q987" s="664" t="s">
        <v>1130</v>
      </c>
      <c r="R987" s="671"/>
      <c r="S987" s="671" t="s">
        <v>65</v>
      </c>
      <c r="T987" s="671"/>
    </row>
    <row r="988" spans="2:20">
      <c r="B988" s="664" t="s">
        <v>1065</v>
      </c>
      <c r="C988" s="664" t="s">
        <v>1002</v>
      </c>
      <c r="D988" s="665">
        <v>159</v>
      </c>
      <c r="E988" s="665">
        <v>179</v>
      </c>
      <c r="F988" s="665">
        <v>40</v>
      </c>
      <c r="G988" s="665">
        <v>0</v>
      </c>
      <c r="H988" s="664" t="s">
        <v>1127</v>
      </c>
      <c r="I988" s="664" t="s">
        <v>1128</v>
      </c>
      <c r="J988" s="664" t="s">
        <v>1007</v>
      </c>
      <c r="K988" s="664" t="s">
        <v>1129</v>
      </c>
      <c r="L988" s="671" t="s">
        <v>66</v>
      </c>
      <c r="M988" s="672">
        <v>44818</v>
      </c>
      <c r="N988" s="671"/>
      <c r="O988" s="665">
        <v>1</v>
      </c>
      <c r="P988" s="664" t="s">
        <v>90</v>
      </c>
      <c r="Q988" s="664" t="s">
        <v>1108</v>
      </c>
      <c r="R988" s="664" t="s">
        <v>1136</v>
      </c>
      <c r="S988" s="671" t="s">
        <v>65</v>
      </c>
      <c r="T988" s="664" t="s">
        <v>1137</v>
      </c>
    </row>
    <row r="989" spans="2:20">
      <c r="B989" s="664" t="s">
        <v>1067</v>
      </c>
      <c r="C989" s="664" t="s">
        <v>1021</v>
      </c>
      <c r="D989" s="665">
        <v>265</v>
      </c>
      <c r="E989" s="665">
        <v>275</v>
      </c>
      <c r="F989" s="665">
        <v>40</v>
      </c>
      <c r="G989" s="665">
        <v>0</v>
      </c>
      <c r="H989" s="664" t="s">
        <v>1134</v>
      </c>
      <c r="I989" s="664" t="s">
        <v>1118</v>
      </c>
      <c r="J989" s="664" t="s">
        <v>1119</v>
      </c>
      <c r="K989" s="664" t="s">
        <v>1135</v>
      </c>
      <c r="L989" s="671" t="s">
        <v>66</v>
      </c>
      <c r="M989" s="672">
        <v>44786</v>
      </c>
      <c r="N989" s="671"/>
      <c r="O989" s="665">
        <v>1</v>
      </c>
      <c r="P989" s="664" t="s">
        <v>90</v>
      </c>
      <c r="Q989" s="664" t="s">
        <v>1108</v>
      </c>
      <c r="R989" s="664" t="s">
        <v>1136</v>
      </c>
      <c r="S989" s="671" t="s">
        <v>65</v>
      </c>
      <c r="T989" s="664" t="s">
        <v>1137</v>
      </c>
    </row>
    <row r="990" spans="2:20">
      <c r="B990" s="664" t="s">
        <v>1067</v>
      </c>
      <c r="C990" s="664" t="s">
        <v>1002</v>
      </c>
      <c r="D990" s="665">
        <v>186</v>
      </c>
      <c r="E990" s="665">
        <v>206</v>
      </c>
      <c r="F990" s="665">
        <v>40</v>
      </c>
      <c r="G990" s="665">
        <v>0</v>
      </c>
      <c r="H990" s="664" t="s">
        <v>1127</v>
      </c>
      <c r="I990" s="664" t="s">
        <v>1128</v>
      </c>
      <c r="J990" s="664" t="s">
        <v>1007</v>
      </c>
      <c r="K990" s="664" t="s">
        <v>1129</v>
      </c>
      <c r="L990" s="671" t="s">
        <v>66</v>
      </c>
      <c r="M990" s="672">
        <v>44818</v>
      </c>
      <c r="N990" s="671"/>
      <c r="O990" s="665">
        <v>1</v>
      </c>
      <c r="P990" s="664" t="s">
        <v>90</v>
      </c>
      <c r="Q990" s="664" t="s">
        <v>1108</v>
      </c>
      <c r="R990" s="664" t="s">
        <v>1136</v>
      </c>
      <c r="S990" s="671" t="s">
        <v>65</v>
      </c>
      <c r="T990" s="664" t="s">
        <v>1137</v>
      </c>
    </row>
    <row r="991" spans="2:20">
      <c r="B991" s="664" t="s">
        <v>942</v>
      </c>
      <c r="C991" s="664" t="s">
        <v>942</v>
      </c>
      <c r="D991" s="665">
        <v>-30</v>
      </c>
      <c r="E991" s="665">
        <v>-20</v>
      </c>
      <c r="F991" s="665">
        <v>20</v>
      </c>
      <c r="G991" s="665">
        <v>45</v>
      </c>
      <c r="H991" s="664" t="s">
        <v>1158</v>
      </c>
      <c r="I991" s="664" t="s">
        <v>1159</v>
      </c>
      <c r="J991" s="664" t="s">
        <v>938</v>
      </c>
      <c r="K991" s="664" t="s">
        <v>1153</v>
      </c>
      <c r="L991" s="671" t="s">
        <v>66</v>
      </c>
      <c r="M991" s="672">
        <v>44818</v>
      </c>
      <c r="N991" s="671"/>
      <c r="O991" s="665">
        <v>1</v>
      </c>
      <c r="P991" s="664" t="s">
        <v>70</v>
      </c>
      <c r="Q991" s="664" t="s">
        <v>1108</v>
      </c>
      <c r="R991" s="664" t="s">
        <v>1136</v>
      </c>
      <c r="S991" s="671" t="s">
        <v>65</v>
      </c>
      <c r="T991" s="664" t="s">
        <v>1137</v>
      </c>
    </row>
    <row r="992" spans="2:20">
      <c r="B992" s="664" t="s">
        <v>942</v>
      </c>
      <c r="C992" s="664" t="s">
        <v>942</v>
      </c>
      <c r="D992" s="665">
        <v>-5</v>
      </c>
      <c r="E992" s="665">
        <v>5</v>
      </c>
      <c r="F992" s="665">
        <v>20</v>
      </c>
      <c r="G992" s="665">
        <v>45</v>
      </c>
      <c r="H992" s="664" t="s">
        <v>1158</v>
      </c>
      <c r="I992" s="664" t="s">
        <v>1159</v>
      </c>
      <c r="J992" s="664" t="s">
        <v>938</v>
      </c>
      <c r="K992" s="664" t="s">
        <v>1153</v>
      </c>
      <c r="L992" s="671" t="s">
        <v>66</v>
      </c>
      <c r="M992" s="672">
        <v>44818</v>
      </c>
      <c r="N992" s="671"/>
      <c r="O992" s="665">
        <v>1</v>
      </c>
      <c r="P992" s="664" t="s">
        <v>67</v>
      </c>
      <c r="Q992" s="664" t="s">
        <v>1108</v>
      </c>
      <c r="R992" s="664" t="s">
        <v>1136</v>
      </c>
      <c r="S992" s="671" t="s">
        <v>65</v>
      </c>
      <c r="T992" s="664" t="s">
        <v>1137</v>
      </c>
    </row>
    <row r="993" spans="2:20">
      <c r="B993" s="664" t="s">
        <v>3304</v>
      </c>
      <c r="C993" s="664" t="s">
        <v>942</v>
      </c>
      <c r="D993" s="665">
        <v>-5</v>
      </c>
      <c r="E993" s="665">
        <v>5</v>
      </c>
      <c r="F993" s="665">
        <v>20</v>
      </c>
      <c r="G993" s="665">
        <v>45</v>
      </c>
      <c r="H993" s="664" t="s">
        <v>1158</v>
      </c>
      <c r="I993" s="664" t="s">
        <v>1159</v>
      </c>
      <c r="J993" s="664" t="s">
        <v>938</v>
      </c>
      <c r="K993" s="664" t="s">
        <v>3305</v>
      </c>
      <c r="L993" s="671" t="s">
        <v>66</v>
      </c>
      <c r="M993" s="672">
        <v>44818</v>
      </c>
      <c r="N993" s="671"/>
      <c r="O993" s="665">
        <v>1</v>
      </c>
      <c r="P993" s="664" t="s">
        <v>67</v>
      </c>
      <c r="Q993" s="664" t="s">
        <v>1108</v>
      </c>
      <c r="R993" s="664" t="s">
        <v>1136</v>
      </c>
      <c r="S993" s="671" t="s">
        <v>65</v>
      </c>
      <c r="T993" s="664" t="s">
        <v>3306</v>
      </c>
    </row>
    <row r="994" spans="2:20">
      <c r="B994" s="664" t="s">
        <v>1874</v>
      </c>
      <c r="C994" s="664" t="s">
        <v>756</v>
      </c>
      <c r="D994" s="665">
        <v>111</v>
      </c>
      <c r="E994" s="665">
        <v>116</v>
      </c>
      <c r="F994" s="665">
        <v>0</v>
      </c>
      <c r="G994" s="665">
        <v>0</v>
      </c>
      <c r="H994" s="664" t="s">
        <v>1128</v>
      </c>
      <c r="I994" s="664" t="s">
        <v>52</v>
      </c>
      <c r="J994" s="664" t="s">
        <v>1237</v>
      </c>
      <c r="K994" s="664" t="s">
        <v>1182</v>
      </c>
      <c r="L994" s="671" t="s">
        <v>66</v>
      </c>
      <c r="M994" s="672">
        <v>44821</v>
      </c>
      <c r="N994" s="671"/>
      <c r="O994" s="665">
        <v>1</v>
      </c>
      <c r="P994" s="664" t="s">
        <v>90</v>
      </c>
      <c r="Q994" s="664" t="s">
        <v>1108</v>
      </c>
      <c r="R994" s="664" t="s">
        <v>1109</v>
      </c>
      <c r="S994" s="671" t="s">
        <v>65</v>
      </c>
      <c r="T994" s="664" t="s">
        <v>1335</v>
      </c>
    </row>
    <row r="995" spans="2:20">
      <c r="B995" s="664" t="s">
        <v>1875</v>
      </c>
      <c r="C995" s="664" t="s">
        <v>912</v>
      </c>
      <c r="D995" s="665">
        <v>192</v>
      </c>
      <c r="E995" s="665">
        <v>197</v>
      </c>
      <c r="F995" s="665">
        <v>0</v>
      </c>
      <c r="G995" s="665">
        <v>0</v>
      </c>
      <c r="H995" s="664" t="s">
        <v>43</v>
      </c>
      <c r="I995" s="664" t="s">
        <v>52</v>
      </c>
      <c r="J995" s="664" t="s">
        <v>1111</v>
      </c>
      <c r="K995" s="664" t="s">
        <v>1112</v>
      </c>
      <c r="L995" s="671" t="s">
        <v>66</v>
      </c>
      <c r="M995" s="672">
        <v>44821</v>
      </c>
      <c r="N995" s="671"/>
      <c r="O995" s="665">
        <v>2</v>
      </c>
      <c r="P995" s="664" t="s">
        <v>90</v>
      </c>
      <c r="Q995" s="664" t="s">
        <v>1108</v>
      </c>
      <c r="R995" s="664" t="s">
        <v>1109</v>
      </c>
      <c r="S995" s="671" t="s">
        <v>65</v>
      </c>
      <c r="T995" s="664" t="s">
        <v>1113</v>
      </c>
    </row>
    <row r="996" spans="2:20">
      <c r="B996" s="664" t="s">
        <v>1876</v>
      </c>
      <c r="C996" s="664" t="s">
        <v>640</v>
      </c>
      <c r="D996" s="665">
        <v>66</v>
      </c>
      <c r="E996" s="665">
        <v>76</v>
      </c>
      <c r="F996" s="665">
        <v>0</v>
      </c>
      <c r="G996" s="665">
        <v>0</v>
      </c>
      <c r="H996" s="664" t="s">
        <v>1756</v>
      </c>
      <c r="I996" s="664" t="s">
        <v>1118</v>
      </c>
      <c r="J996" s="664" t="s">
        <v>3096</v>
      </c>
      <c r="K996" s="664" t="s">
        <v>1155</v>
      </c>
      <c r="L996" s="671" t="s">
        <v>66</v>
      </c>
      <c r="M996" s="672">
        <v>44821</v>
      </c>
      <c r="N996" s="671"/>
      <c r="O996" s="665">
        <v>1</v>
      </c>
      <c r="P996" s="664" t="s">
        <v>90</v>
      </c>
      <c r="Q996" s="664" t="s">
        <v>1108</v>
      </c>
      <c r="R996" s="664" t="s">
        <v>1109</v>
      </c>
      <c r="S996" s="671" t="s">
        <v>65</v>
      </c>
      <c r="T996" s="671"/>
    </row>
    <row r="997" spans="2:20">
      <c r="B997" s="664" t="s">
        <v>1877</v>
      </c>
      <c r="C997" s="664" t="s">
        <v>640</v>
      </c>
      <c r="D997" s="665">
        <v>-14</v>
      </c>
      <c r="E997" s="665">
        <v>-4</v>
      </c>
      <c r="F997" s="665">
        <v>0</v>
      </c>
      <c r="G997" s="665">
        <v>0</v>
      </c>
      <c r="H997" s="664" t="s">
        <v>1756</v>
      </c>
      <c r="I997" s="664" t="s">
        <v>1118</v>
      </c>
      <c r="J997" s="664" t="s">
        <v>3096</v>
      </c>
      <c r="K997" s="664" t="s">
        <v>1173</v>
      </c>
      <c r="L997" s="671" t="s">
        <v>66</v>
      </c>
      <c r="M997" s="672">
        <v>44821</v>
      </c>
      <c r="N997" s="671"/>
      <c r="O997" s="665">
        <v>1</v>
      </c>
      <c r="P997" s="664" t="s">
        <v>90</v>
      </c>
      <c r="Q997" s="664" t="s">
        <v>1108</v>
      </c>
      <c r="R997" s="664" t="s">
        <v>1109</v>
      </c>
      <c r="S997" s="671" t="s">
        <v>65</v>
      </c>
      <c r="T997" s="671"/>
    </row>
    <row r="998" spans="2:20">
      <c r="B998" s="664" t="s">
        <v>319</v>
      </c>
      <c r="C998" s="664" t="s">
        <v>319</v>
      </c>
      <c r="D998" s="665">
        <v>55</v>
      </c>
      <c r="E998" s="665">
        <v>85</v>
      </c>
      <c r="F998" s="665">
        <v>0</v>
      </c>
      <c r="G998" s="665">
        <v>0</v>
      </c>
      <c r="H998" s="664" t="s">
        <v>1114</v>
      </c>
      <c r="I998" s="664" t="s">
        <v>52</v>
      </c>
      <c r="J998" s="664" t="s">
        <v>519</v>
      </c>
      <c r="K998" s="664" t="s">
        <v>1878</v>
      </c>
      <c r="L998" s="671" t="s">
        <v>122</v>
      </c>
      <c r="M998" s="672">
        <v>44819</v>
      </c>
      <c r="N998" s="671"/>
      <c r="O998" s="665">
        <v>1</v>
      </c>
      <c r="P998" s="664" t="s">
        <v>90</v>
      </c>
      <c r="Q998" s="664" t="s">
        <v>1108</v>
      </c>
      <c r="R998" s="664" t="s">
        <v>1109</v>
      </c>
      <c r="S998" s="671" t="s">
        <v>65</v>
      </c>
      <c r="T998" s="664" t="s">
        <v>1266</v>
      </c>
    </row>
    <row r="999" spans="2:20">
      <c r="B999" s="664" t="s">
        <v>319</v>
      </c>
      <c r="C999" s="664" t="s">
        <v>319</v>
      </c>
      <c r="D999" s="665">
        <v>45</v>
      </c>
      <c r="E999" s="665">
        <v>75</v>
      </c>
      <c r="F999" s="665">
        <v>0</v>
      </c>
      <c r="G999" s="665">
        <v>0</v>
      </c>
      <c r="H999" s="664" t="s">
        <v>1114</v>
      </c>
      <c r="I999" s="664" t="s">
        <v>52</v>
      </c>
      <c r="J999" s="664" t="s">
        <v>519</v>
      </c>
      <c r="K999" s="664" t="s">
        <v>1878</v>
      </c>
      <c r="L999" s="671" t="s">
        <v>106</v>
      </c>
      <c r="M999" s="672">
        <v>44819</v>
      </c>
      <c r="N999" s="671"/>
      <c r="O999" s="665">
        <v>1</v>
      </c>
      <c r="P999" s="664" t="s">
        <v>90</v>
      </c>
      <c r="Q999" s="664" t="s">
        <v>1108</v>
      </c>
      <c r="R999" s="664" t="s">
        <v>1109</v>
      </c>
      <c r="S999" s="671" t="s">
        <v>65</v>
      </c>
      <c r="T999" s="664" t="s">
        <v>1266</v>
      </c>
    </row>
    <row r="1000" spans="2:20">
      <c r="B1000" s="664" t="s">
        <v>1879</v>
      </c>
      <c r="C1000" s="664" t="s">
        <v>613</v>
      </c>
      <c r="D1000" s="665">
        <v>52</v>
      </c>
      <c r="E1000" s="665">
        <v>57</v>
      </c>
      <c r="F1000" s="665">
        <v>0</v>
      </c>
      <c r="G1000" s="665">
        <v>0</v>
      </c>
      <c r="H1000" s="664" t="s">
        <v>1127</v>
      </c>
      <c r="I1000" s="664" t="s">
        <v>1128</v>
      </c>
      <c r="J1000" s="664" t="s">
        <v>615</v>
      </c>
      <c r="K1000" s="664" t="s">
        <v>1107</v>
      </c>
      <c r="L1000" s="671" t="s">
        <v>66</v>
      </c>
      <c r="M1000" s="672">
        <v>44821</v>
      </c>
      <c r="N1000" s="671"/>
      <c r="O1000" s="665">
        <v>1</v>
      </c>
      <c r="P1000" s="664" t="s">
        <v>90</v>
      </c>
      <c r="Q1000" s="664" t="s">
        <v>1108</v>
      </c>
      <c r="R1000" s="664" t="s">
        <v>1109</v>
      </c>
      <c r="S1000" s="671" t="s">
        <v>65</v>
      </c>
      <c r="T1000" s="671"/>
    </row>
    <row r="1001" spans="2:20">
      <c r="B1001" s="664" t="s">
        <v>446</v>
      </c>
      <c r="C1001" s="664" t="s">
        <v>349</v>
      </c>
      <c r="D1001" s="665">
        <v>58</v>
      </c>
      <c r="E1001" s="665">
        <v>73</v>
      </c>
      <c r="F1001" s="665">
        <v>0</v>
      </c>
      <c r="G1001" s="665">
        <v>0</v>
      </c>
      <c r="H1001" s="664" t="s">
        <v>1246</v>
      </c>
      <c r="I1001" s="664" t="s">
        <v>1247</v>
      </c>
      <c r="J1001" s="664" t="s">
        <v>1248</v>
      </c>
      <c r="K1001" s="664" t="s">
        <v>1807</v>
      </c>
      <c r="L1001" s="671" t="s">
        <v>66</v>
      </c>
      <c r="M1001" s="672">
        <v>44550</v>
      </c>
      <c r="N1001" s="671"/>
      <c r="O1001" s="665">
        <v>1</v>
      </c>
      <c r="P1001" s="664" t="s">
        <v>90</v>
      </c>
      <c r="Q1001" s="664" t="s">
        <v>1108</v>
      </c>
      <c r="R1001" s="664" t="s">
        <v>1109</v>
      </c>
      <c r="S1001" s="671" t="s">
        <v>65</v>
      </c>
      <c r="T1001" s="664" t="s">
        <v>1259</v>
      </c>
    </row>
    <row r="1002" spans="2:20">
      <c r="B1002" s="664" t="s">
        <v>446</v>
      </c>
      <c r="C1002" s="664" t="s">
        <v>446</v>
      </c>
      <c r="D1002" s="665">
        <v>-10</v>
      </c>
      <c r="E1002" s="665">
        <v>-5</v>
      </c>
      <c r="F1002" s="665">
        <v>0</v>
      </c>
      <c r="G1002" s="665">
        <v>0</v>
      </c>
      <c r="H1002" s="664" t="s">
        <v>1207</v>
      </c>
      <c r="I1002" s="664" t="s">
        <v>43</v>
      </c>
      <c r="J1002" s="664" t="s">
        <v>364</v>
      </c>
      <c r="K1002" s="664" t="s">
        <v>1170</v>
      </c>
      <c r="L1002" s="671" t="s">
        <v>66</v>
      </c>
      <c r="M1002" s="672">
        <v>44611</v>
      </c>
      <c r="N1002" s="671"/>
      <c r="O1002" s="665">
        <v>1</v>
      </c>
      <c r="P1002" s="664" t="s">
        <v>67</v>
      </c>
      <c r="Q1002" s="664" t="s">
        <v>1108</v>
      </c>
      <c r="R1002" s="664" t="s">
        <v>1109</v>
      </c>
      <c r="S1002" s="671" t="s">
        <v>65</v>
      </c>
      <c r="T1002" s="664" t="s">
        <v>1259</v>
      </c>
    </row>
    <row r="1003" spans="2:20">
      <c r="B1003" s="664" t="s">
        <v>446</v>
      </c>
      <c r="C1003" s="664" t="s">
        <v>446</v>
      </c>
      <c r="D1003" s="665">
        <v>-110</v>
      </c>
      <c r="E1003" s="665">
        <v>-105</v>
      </c>
      <c r="F1003" s="665">
        <v>0</v>
      </c>
      <c r="G1003" s="665">
        <v>0</v>
      </c>
      <c r="H1003" s="664" t="s">
        <v>1207</v>
      </c>
      <c r="I1003" s="664" t="s">
        <v>43</v>
      </c>
      <c r="J1003" s="664" t="s">
        <v>364</v>
      </c>
      <c r="K1003" s="664" t="s">
        <v>1170</v>
      </c>
      <c r="L1003" s="671" t="s">
        <v>66</v>
      </c>
      <c r="M1003" s="672">
        <v>44767</v>
      </c>
      <c r="N1003" s="671"/>
      <c r="O1003" s="665">
        <v>1</v>
      </c>
      <c r="P1003" s="664" t="s">
        <v>70</v>
      </c>
      <c r="Q1003" s="664" t="s">
        <v>1108</v>
      </c>
      <c r="R1003" s="664" t="s">
        <v>1109</v>
      </c>
      <c r="S1003" s="671" t="s">
        <v>65</v>
      </c>
      <c r="T1003" s="664" t="s">
        <v>1259</v>
      </c>
    </row>
    <row r="1004" spans="2:20">
      <c r="B1004" s="664" t="s">
        <v>1880</v>
      </c>
      <c r="C1004" s="664" t="s">
        <v>64</v>
      </c>
      <c r="D1004" s="665">
        <v>60</v>
      </c>
      <c r="E1004" s="665">
        <v>65</v>
      </c>
      <c r="F1004" s="665">
        <v>0</v>
      </c>
      <c r="G1004" s="665">
        <v>0</v>
      </c>
      <c r="H1004" s="664" t="s">
        <v>1167</v>
      </c>
      <c r="I1004" s="664" t="s">
        <v>1168</v>
      </c>
      <c r="J1004" s="664" t="s">
        <v>1169</v>
      </c>
      <c r="K1004" s="664" t="s">
        <v>1339</v>
      </c>
      <c r="L1004" s="671" t="s">
        <v>66</v>
      </c>
      <c r="M1004" s="672">
        <v>44210</v>
      </c>
      <c r="N1004" s="671"/>
      <c r="O1004" s="665">
        <v>1</v>
      </c>
      <c r="P1004" s="664" t="s">
        <v>90</v>
      </c>
      <c r="Q1004" s="664" t="s">
        <v>1108</v>
      </c>
      <c r="R1004" s="664" t="s">
        <v>1109</v>
      </c>
      <c r="S1004" s="671" t="s">
        <v>65</v>
      </c>
      <c r="T1004" s="664" t="s">
        <v>1171</v>
      </c>
    </row>
    <row r="1005" spans="2:20">
      <c r="B1005" s="664" t="s">
        <v>1881</v>
      </c>
      <c r="C1005" s="664" t="s">
        <v>610</v>
      </c>
      <c r="D1005" s="665">
        <v>21</v>
      </c>
      <c r="E1005" s="665">
        <v>26</v>
      </c>
      <c r="F1005" s="665">
        <v>0</v>
      </c>
      <c r="G1005" s="665">
        <v>0</v>
      </c>
      <c r="H1005" s="664" t="s">
        <v>1124</v>
      </c>
      <c r="I1005" s="664" t="s">
        <v>1114</v>
      </c>
      <c r="J1005" s="664" t="s">
        <v>617</v>
      </c>
      <c r="K1005" s="664" t="s">
        <v>1185</v>
      </c>
      <c r="L1005" s="671" t="s">
        <v>66</v>
      </c>
      <c r="M1005" s="672">
        <v>44821</v>
      </c>
      <c r="N1005" s="671"/>
      <c r="O1005" s="665">
        <v>1</v>
      </c>
      <c r="P1005" s="664" t="s">
        <v>90</v>
      </c>
      <c r="Q1005" s="664" t="s">
        <v>1108</v>
      </c>
      <c r="R1005" s="664" t="s">
        <v>1109</v>
      </c>
      <c r="S1005" s="671" t="s">
        <v>65</v>
      </c>
      <c r="T1005" s="671"/>
    </row>
    <row r="1006" spans="2:20">
      <c r="B1006" s="664" t="s">
        <v>662</v>
      </c>
      <c r="C1006" s="664" t="s">
        <v>661</v>
      </c>
      <c r="D1006" s="665">
        <v>321</v>
      </c>
      <c r="E1006" s="665">
        <v>326</v>
      </c>
      <c r="F1006" s="665">
        <v>0</v>
      </c>
      <c r="G1006" s="665">
        <v>0</v>
      </c>
      <c r="H1006" s="664" t="s">
        <v>1128</v>
      </c>
      <c r="I1006" s="664" t="s">
        <v>52</v>
      </c>
      <c r="J1006" s="664" t="s">
        <v>167</v>
      </c>
      <c r="K1006" s="664" t="s">
        <v>667</v>
      </c>
      <c r="L1006" s="671" t="s">
        <v>66</v>
      </c>
      <c r="M1006" s="672">
        <v>44821</v>
      </c>
      <c r="N1006" s="671"/>
      <c r="O1006" s="665">
        <v>1</v>
      </c>
      <c r="P1006" s="664" t="s">
        <v>90</v>
      </c>
      <c r="Q1006" s="664" t="s">
        <v>1130</v>
      </c>
      <c r="R1006" s="671"/>
      <c r="S1006" s="671" t="s">
        <v>65</v>
      </c>
      <c r="T1006" s="664" t="s">
        <v>1882</v>
      </c>
    </row>
    <row r="1007" spans="2:20">
      <c r="B1007" s="664" t="s">
        <v>526</v>
      </c>
      <c r="C1007" s="664" t="s">
        <v>490</v>
      </c>
      <c r="D1007" s="665">
        <v>56</v>
      </c>
      <c r="E1007" s="665">
        <v>76</v>
      </c>
      <c r="F1007" s="665">
        <v>0</v>
      </c>
      <c r="G1007" s="665">
        <v>0</v>
      </c>
      <c r="H1007" s="664" t="s">
        <v>1104</v>
      </c>
      <c r="I1007" s="664" t="s">
        <v>1105</v>
      </c>
      <c r="J1007" s="664" t="s">
        <v>494</v>
      </c>
      <c r="K1007" s="664" t="s">
        <v>1132</v>
      </c>
      <c r="L1007" s="671" t="s">
        <v>66</v>
      </c>
      <c r="M1007" s="672">
        <v>44823</v>
      </c>
      <c r="N1007" s="671"/>
      <c r="O1007" s="665">
        <v>1</v>
      </c>
      <c r="P1007" s="664" t="s">
        <v>90</v>
      </c>
      <c r="Q1007" s="664" t="s">
        <v>1108</v>
      </c>
      <c r="R1007" s="664" t="s">
        <v>1109</v>
      </c>
      <c r="S1007" s="671" t="s">
        <v>65</v>
      </c>
      <c r="T1007" s="671"/>
    </row>
    <row r="1008" spans="2:20">
      <c r="B1008" s="664" t="s">
        <v>526</v>
      </c>
      <c r="C1008" s="664" t="s">
        <v>490</v>
      </c>
      <c r="D1008" s="665">
        <v>66</v>
      </c>
      <c r="E1008" s="665">
        <v>86</v>
      </c>
      <c r="F1008" s="665">
        <v>0</v>
      </c>
      <c r="G1008" s="665">
        <v>0</v>
      </c>
      <c r="H1008" s="664" t="s">
        <v>1104</v>
      </c>
      <c r="I1008" s="664" t="s">
        <v>1105</v>
      </c>
      <c r="J1008" s="664" t="s">
        <v>494</v>
      </c>
      <c r="K1008" s="664" t="s">
        <v>1132</v>
      </c>
      <c r="L1008" s="671" t="s">
        <v>66</v>
      </c>
      <c r="M1008" s="672">
        <v>44800</v>
      </c>
      <c r="N1008" s="672">
        <v>44822</v>
      </c>
      <c r="O1008" s="665">
        <v>1</v>
      </c>
      <c r="P1008" s="664" t="s">
        <v>90</v>
      </c>
      <c r="Q1008" s="664" t="s">
        <v>1108</v>
      </c>
      <c r="R1008" s="664" t="s">
        <v>1109</v>
      </c>
      <c r="S1008" s="671" t="s">
        <v>65</v>
      </c>
      <c r="T1008" s="671"/>
    </row>
    <row r="1009" spans="2:20">
      <c r="B1009" s="664" t="s">
        <v>1883</v>
      </c>
      <c r="C1009" s="664" t="s">
        <v>830</v>
      </c>
      <c r="D1009" s="665">
        <v>-24</v>
      </c>
      <c r="E1009" s="665">
        <v>-19</v>
      </c>
      <c r="F1009" s="665">
        <v>70</v>
      </c>
      <c r="G1009" s="665">
        <v>0</v>
      </c>
      <c r="H1009" s="664" t="s">
        <v>1117</v>
      </c>
      <c r="I1009" s="664" t="s">
        <v>1118</v>
      </c>
      <c r="J1009" s="664" t="s">
        <v>1119</v>
      </c>
      <c r="K1009" s="664" t="s">
        <v>1153</v>
      </c>
      <c r="L1009" s="671" t="s">
        <v>66</v>
      </c>
      <c r="M1009" s="672">
        <v>44821</v>
      </c>
      <c r="N1009" s="671"/>
      <c r="O1009" s="665">
        <v>1</v>
      </c>
      <c r="P1009" s="664" t="s">
        <v>90</v>
      </c>
      <c r="Q1009" s="664" t="s">
        <v>1108</v>
      </c>
      <c r="R1009" s="664" t="s">
        <v>1109</v>
      </c>
      <c r="S1009" s="671" t="s">
        <v>207</v>
      </c>
      <c r="T1009" s="664" t="s">
        <v>1217</v>
      </c>
    </row>
    <row r="1010" spans="2:20">
      <c r="B1010" s="664" t="s">
        <v>1883</v>
      </c>
      <c r="C1010" s="664" t="s">
        <v>831</v>
      </c>
      <c r="D1010" s="665">
        <v>-24</v>
      </c>
      <c r="E1010" s="665">
        <v>-19</v>
      </c>
      <c r="F1010" s="665">
        <v>70</v>
      </c>
      <c r="G1010" s="665">
        <v>0</v>
      </c>
      <c r="H1010" s="664" t="s">
        <v>1124</v>
      </c>
      <c r="I1010" s="664" t="s">
        <v>1114</v>
      </c>
      <c r="J1010" s="664" t="s">
        <v>313</v>
      </c>
      <c r="K1010" s="664" t="s">
        <v>846</v>
      </c>
      <c r="L1010" s="671" t="s">
        <v>66</v>
      </c>
      <c r="M1010" s="672">
        <v>44821</v>
      </c>
      <c r="N1010" s="671"/>
      <c r="O1010" s="665">
        <v>1</v>
      </c>
      <c r="P1010" s="664" t="s">
        <v>90</v>
      </c>
      <c r="Q1010" s="664" t="s">
        <v>1108</v>
      </c>
      <c r="R1010" s="664" t="s">
        <v>1109</v>
      </c>
      <c r="S1010" s="671" t="s">
        <v>207</v>
      </c>
      <c r="T1010" s="664" t="s">
        <v>1217</v>
      </c>
    </row>
    <row r="1011" spans="2:20">
      <c r="B1011" s="664" t="s">
        <v>1884</v>
      </c>
      <c r="C1011" s="664" t="s">
        <v>64</v>
      </c>
      <c r="D1011" s="665">
        <v>70</v>
      </c>
      <c r="E1011" s="665">
        <v>80</v>
      </c>
      <c r="F1011" s="665">
        <v>0</v>
      </c>
      <c r="G1011" s="665">
        <v>0</v>
      </c>
      <c r="H1011" s="664" t="s">
        <v>1167</v>
      </c>
      <c r="I1011" s="664" t="s">
        <v>1168</v>
      </c>
      <c r="J1011" s="664" t="s">
        <v>1169</v>
      </c>
      <c r="K1011" s="664" t="s">
        <v>1347</v>
      </c>
      <c r="L1011" s="671" t="s">
        <v>66</v>
      </c>
      <c r="M1011" s="672">
        <v>44210</v>
      </c>
      <c r="N1011" s="671"/>
      <c r="O1011" s="665">
        <v>1</v>
      </c>
      <c r="P1011" s="664" t="s">
        <v>90</v>
      </c>
      <c r="Q1011" s="664" t="s">
        <v>1108</v>
      </c>
      <c r="R1011" s="664" t="s">
        <v>1109</v>
      </c>
      <c r="S1011" s="671" t="s">
        <v>65</v>
      </c>
      <c r="T1011" s="664" t="s">
        <v>1171</v>
      </c>
    </row>
    <row r="1012" spans="2:20">
      <c r="B1012" s="664" t="s">
        <v>1884</v>
      </c>
      <c r="C1012" s="664" t="s">
        <v>1884</v>
      </c>
      <c r="D1012" s="665">
        <v>50</v>
      </c>
      <c r="E1012" s="665">
        <v>55</v>
      </c>
      <c r="F1012" s="665">
        <v>0</v>
      </c>
      <c r="G1012" s="665">
        <v>0</v>
      </c>
      <c r="H1012" s="664" t="s">
        <v>1124</v>
      </c>
      <c r="I1012" s="664" t="s">
        <v>1114</v>
      </c>
      <c r="J1012" s="664" t="s">
        <v>51</v>
      </c>
      <c r="K1012" s="664" t="s">
        <v>52</v>
      </c>
      <c r="L1012" s="671" t="s">
        <v>66</v>
      </c>
      <c r="M1012" s="672">
        <v>44652</v>
      </c>
      <c r="N1012" s="671"/>
      <c r="O1012" s="665">
        <v>1</v>
      </c>
      <c r="P1012" s="664" t="s">
        <v>90</v>
      </c>
      <c r="Q1012" s="664" t="s">
        <v>1108</v>
      </c>
      <c r="R1012" s="664" t="s">
        <v>1109</v>
      </c>
      <c r="S1012" s="671" t="s">
        <v>65</v>
      </c>
      <c r="T1012" s="664" t="s">
        <v>1885</v>
      </c>
    </row>
    <row r="1013" spans="2:20">
      <c r="B1013" s="664" t="s">
        <v>1886</v>
      </c>
      <c r="C1013" s="664" t="s">
        <v>64</v>
      </c>
      <c r="D1013" s="665">
        <v>40</v>
      </c>
      <c r="E1013" s="665">
        <v>45</v>
      </c>
      <c r="F1013" s="665">
        <v>0</v>
      </c>
      <c r="G1013" s="665">
        <v>0</v>
      </c>
      <c r="H1013" s="664" t="s">
        <v>1167</v>
      </c>
      <c r="I1013" s="664" t="s">
        <v>1168</v>
      </c>
      <c r="J1013" s="664" t="s">
        <v>1169</v>
      </c>
      <c r="K1013" s="664" t="s">
        <v>1170</v>
      </c>
      <c r="L1013" s="671" t="s">
        <v>66</v>
      </c>
      <c r="M1013" s="672">
        <v>44210</v>
      </c>
      <c r="N1013" s="671"/>
      <c r="O1013" s="665">
        <v>2</v>
      </c>
      <c r="P1013" s="664" t="s">
        <v>90</v>
      </c>
      <c r="Q1013" s="664" t="s">
        <v>1108</v>
      </c>
      <c r="R1013" s="664" t="s">
        <v>1109</v>
      </c>
      <c r="S1013" s="671" t="s">
        <v>65</v>
      </c>
      <c r="T1013" s="664" t="s">
        <v>1686</v>
      </c>
    </row>
    <row r="1014" spans="2:20">
      <c r="B1014" s="664" t="s">
        <v>403</v>
      </c>
      <c r="C1014" s="664" t="s">
        <v>349</v>
      </c>
      <c r="D1014" s="665">
        <v>175</v>
      </c>
      <c r="E1014" s="665">
        <v>190</v>
      </c>
      <c r="F1014" s="665">
        <v>0</v>
      </c>
      <c r="G1014" s="665">
        <v>0</v>
      </c>
      <c r="H1014" s="664" t="s">
        <v>1246</v>
      </c>
      <c r="I1014" s="664" t="s">
        <v>1247</v>
      </c>
      <c r="J1014" s="664" t="s">
        <v>1248</v>
      </c>
      <c r="K1014" s="664" t="s">
        <v>1145</v>
      </c>
      <c r="L1014" s="671" t="s">
        <v>66</v>
      </c>
      <c r="M1014" s="672">
        <v>44550</v>
      </c>
      <c r="N1014" s="671"/>
      <c r="O1014" s="665">
        <v>1</v>
      </c>
      <c r="P1014" s="664" t="s">
        <v>90</v>
      </c>
      <c r="Q1014" s="664" t="s">
        <v>1130</v>
      </c>
      <c r="R1014" s="671"/>
      <c r="S1014" s="671" t="s">
        <v>65</v>
      </c>
      <c r="T1014" s="664" t="s">
        <v>1582</v>
      </c>
    </row>
    <row r="1015" spans="2:20">
      <c r="B1015" s="664" t="s">
        <v>403</v>
      </c>
      <c r="C1015" s="664" t="s">
        <v>386</v>
      </c>
      <c r="D1015" s="665">
        <v>130</v>
      </c>
      <c r="E1015" s="665">
        <v>135</v>
      </c>
      <c r="F1015" s="665">
        <v>0</v>
      </c>
      <c r="G1015" s="665">
        <v>0</v>
      </c>
      <c r="H1015" s="664" t="s">
        <v>52</v>
      </c>
      <c r="I1015" s="664" t="s">
        <v>1114</v>
      </c>
      <c r="J1015" s="664" t="s">
        <v>364</v>
      </c>
      <c r="K1015" s="664" t="s">
        <v>1132</v>
      </c>
      <c r="L1015" s="671" t="s">
        <v>66</v>
      </c>
      <c r="M1015" s="672">
        <v>44371</v>
      </c>
      <c r="N1015" s="671"/>
      <c r="O1015" s="665">
        <v>1</v>
      </c>
      <c r="P1015" s="664" t="s">
        <v>90</v>
      </c>
      <c r="Q1015" s="664" t="s">
        <v>1130</v>
      </c>
      <c r="R1015" s="671"/>
      <c r="S1015" s="671" t="s">
        <v>65</v>
      </c>
      <c r="T1015" s="671"/>
    </row>
    <row r="1016" spans="2:20">
      <c r="B1016" s="664" t="s">
        <v>1887</v>
      </c>
      <c r="C1016" s="664" t="s">
        <v>640</v>
      </c>
      <c r="D1016" s="665">
        <v>16</v>
      </c>
      <c r="E1016" s="665">
        <v>26</v>
      </c>
      <c r="F1016" s="665">
        <v>0</v>
      </c>
      <c r="G1016" s="665">
        <v>0</v>
      </c>
      <c r="H1016" s="664" t="s">
        <v>1756</v>
      </c>
      <c r="I1016" s="664" t="s">
        <v>1118</v>
      </c>
      <c r="J1016" s="664" t="s">
        <v>3096</v>
      </c>
      <c r="K1016" s="664" t="s">
        <v>1173</v>
      </c>
      <c r="L1016" s="671" t="s">
        <v>66</v>
      </c>
      <c r="M1016" s="672">
        <v>44821</v>
      </c>
      <c r="N1016" s="671"/>
      <c r="O1016" s="665">
        <v>1</v>
      </c>
      <c r="P1016" s="664" t="s">
        <v>90</v>
      </c>
      <c r="Q1016" s="664" t="s">
        <v>1108</v>
      </c>
      <c r="R1016" s="664" t="s">
        <v>1109</v>
      </c>
      <c r="S1016" s="671" t="s">
        <v>65</v>
      </c>
      <c r="T1016" s="671"/>
    </row>
    <row r="1017" spans="2:20">
      <c r="B1017" s="664" t="s">
        <v>408</v>
      </c>
      <c r="C1017" s="664" t="s">
        <v>408</v>
      </c>
      <c r="D1017" s="665">
        <v>55</v>
      </c>
      <c r="E1017" s="665">
        <v>60</v>
      </c>
      <c r="F1017" s="665">
        <v>0</v>
      </c>
      <c r="G1017" s="665">
        <v>0</v>
      </c>
      <c r="H1017" s="664" t="s">
        <v>1785</v>
      </c>
      <c r="I1017" s="664" t="s">
        <v>1224</v>
      </c>
      <c r="J1017" s="664" t="s">
        <v>407</v>
      </c>
      <c r="K1017" s="664" t="s">
        <v>1888</v>
      </c>
      <c r="L1017" s="671" t="s">
        <v>66</v>
      </c>
      <c r="M1017" s="672">
        <v>44767</v>
      </c>
      <c r="N1017" s="671"/>
      <c r="O1017" s="665">
        <v>1</v>
      </c>
      <c r="P1017" s="664" t="s">
        <v>90</v>
      </c>
      <c r="Q1017" s="664" t="s">
        <v>1108</v>
      </c>
      <c r="R1017" s="664" t="s">
        <v>1109</v>
      </c>
      <c r="S1017" s="671" t="s">
        <v>65</v>
      </c>
      <c r="T1017" s="664" t="s">
        <v>1786</v>
      </c>
    </row>
    <row r="1018" spans="2:20">
      <c r="B1018" s="664" t="s">
        <v>349</v>
      </c>
      <c r="C1018" s="664" t="s">
        <v>349</v>
      </c>
      <c r="D1018" s="665">
        <v>-150</v>
      </c>
      <c r="E1018" s="665">
        <v>-145</v>
      </c>
      <c r="F1018" s="665">
        <v>0</v>
      </c>
      <c r="G1018" s="665">
        <v>0</v>
      </c>
      <c r="H1018" s="664" t="s">
        <v>1889</v>
      </c>
      <c r="I1018" s="664" t="s">
        <v>1471</v>
      </c>
      <c r="J1018" s="664" t="s">
        <v>1890</v>
      </c>
      <c r="K1018" s="664" t="s">
        <v>1891</v>
      </c>
      <c r="L1018" s="671" t="s">
        <v>66</v>
      </c>
      <c r="M1018" s="672">
        <v>44767</v>
      </c>
      <c r="N1018" s="671"/>
      <c r="O1018" s="665">
        <v>1</v>
      </c>
      <c r="P1018" s="664" t="s">
        <v>70</v>
      </c>
      <c r="Q1018" s="664" t="s">
        <v>1108</v>
      </c>
      <c r="R1018" s="664" t="s">
        <v>1109</v>
      </c>
      <c r="S1018" s="671" t="s">
        <v>65</v>
      </c>
      <c r="T1018" s="664" t="s">
        <v>1259</v>
      </c>
    </row>
    <row r="1019" spans="2:20">
      <c r="B1019" s="664" t="s">
        <v>349</v>
      </c>
      <c r="C1019" s="664" t="s">
        <v>349</v>
      </c>
      <c r="D1019" s="665">
        <v>-75</v>
      </c>
      <c r="E1019" s="665">
        <v>-70</v>
      </c>
      <c r="F1019" s="665">
        <v>0</v>
      </c>
      <c r="G1019" s="665">
        <v>0</v>
      </c>
      <c r="H1019" s="664" t="s">
        <v>1889</v>
      </c>
      <c r="I1019" s="664" t="s">
        <v>1471</v>
      </c>
      <c r="J1019" s="664" t="s">
        <v>1890</v>
      </c>
      <c r="K1019" s="664" t="s">
        <v>1891</v>
      </c>
      <c r="L1019" s="671" t="s">
        <v>122</v>
      </c>
      <c r="M1019" s="672">
        <v>44795</v>
      </c>
      <c r="N1019" s="671"/>
      <c r="O1019" s="665">
        <v>1</v>
      </c>
      <c r="P1019" s="664" t="s">
        <v>355</v>
      </c>
      <c r="Q1019" s="664" t="s">
        <v>1108</v>
      </c>
      <c r="R1019" s="664" t="s">
        <v>1109</v>
      </c>
      <c r="S1019" s="671" t="s">
        <v>65</v>
      </c>
      <c r="T1019" s="664" t="s">
        <v>1259</v>
      </c>
    </row>
    <row r="1020" spans="2:20">
      <c r="B1020" s="664" t="s">
        <v>349</v>
      </c>
      <c r="C1020" s="664" t="s">
        <v>349</v>
      </c>
      <c r="D1020" s="665">
        <v>-50</v>
      </c>
      <c r="E1020" s="665">
        <v>-40</v>
      </c>
      <c r="F1020" s="665">
        <v>0</v>
      </c>
      <c r="G1020" s="665">
        <v>0</v>
      </c>
      <c r="H1020" s="664" t="s">
        <v>1889</v>
      </c>
      <c r="I1020" s="664" t="s">
        <v>1471</v>
      </c>
      <c r="J1020" s="664" t="s">
        <v>1890</v>
      </c>
      <c r="K1020" s="664" t="s">
        <v>1891</v>
      </c>
      <c r="L1020" s="671" t="s">
        <v>122</v>
      </c>
      <c r="M1020" s="672">
        <v>44739</v>
      </c>
      <c r="N1020" s="671"/>
      <c r="O1020" s="665">
        <v>1</v>
      </c>
      <c r="P1020" s="664" t="s">
        <v>358</v>
      </c>
      <c r="Q1020" s="664" t="s">
        <v>1108</v>
      </c>
      <c r="R1020" s="664" t="s">
        <v>1109</v>
      </c>
      <c r="S1020" s="671" t="s">
        <v>65</v>
      </c>
      <c r="T1020" s="664" t="s">
        <v>1259</v>
      </c>
    </row>
    <row r="1021" spans="2:20">
      <c r="B1021" s="664" t="s">
        <v>349</v>
      </c>
      <c r="C1021" s="664" t="s">
        <v>349</v>
      </c>
      <c r="D1021" s="665">
        <v>-105</v>
      </c>
      <c r="E1021" s="665">
        <v>-100</v>
      </c>
      <c r="F1021" s="665">
        <v>0</v>
      </c>
      <c r="G1021" s="665">
        <v>0</v>
      </c>
      <c r="H1021" s="664" t="s">
        <v>1889</v>
      </c>
      <c r="I1021" s="664" t="s">
        <v>1471</v>
      </c>
      <c r="J1021" s="664" t="s">
        <v>1890</v>
      </c>
      <c r="K1021" s="664" t="s">
        <v>1891</v>
      </c>
      <c r="L1021" s="671" t="s">
        <v>66</v>
      </c>
      <c r="M1021" s="672">
        <v>44767</v>
      </c>
      <c r="N1021" s="671"/>
      <c r="O1021" s="665">
        <v>1</v>
      </c>
      <c r="P1021" s="664" t="s">
        <v>361</v>
      </c>
      <c r="Q1021" s="664" t="s">
        <v>1108</v>
      </c>
      <c r="R1021" s="664" t="s">
        <v>1109</v>
      </c>
      <c r="S1021" s="671" t="s">
        <v>65</v>
      </c>
      <c r="T1021" s="664" t="s">
        <v>1259</v>
      </c>
    </row>
    <row r="1022" spans="2:20">
      <c r="B1022" s="664" t="s">
        <v>349</v>
      </c>
      <c r="C1022" s="664" t="s">
        <v>349</v>
      </c>
      <c r="D1022" s="665">
        <v>-85</v>
      </c>
      <c r="E1022" s="665">
        <v>-80</v>
      </c>
      <c r="F1022" s="665">
        <v>0</v>
      </c>
      <c r="G1022" s="665">
        <v>0</v>
      </c>
      <c r="H1022" s="664" t="s">
        <v>1889</v>
      </c>
      <c r="I1022" s="664" t="s">
        <v>1471</v>
      </c>
      <c r="J1022" s="664" t="s">
        <v>1890</v>
      </c>
      <c r="K1022" s="664" t="s">
        <v>1891</v>
      </c>
      <c r="L1022" s="671" t="s">
        <v>106</v>
      </c>
      <c r="M1022" s="672">
        <v>44795</v>
      </c>
      <c r="N1022" s="671"/>
      <c r="O1022" s="665">
        <v>1</v>
      </c>
      <c r="P1022" s="664" t="s">
        <v>350</v>
      </c>
      <c r="Q1022" s="664" t="s">
        <v>1108</v>
      </c>
      <c r="R1022" s="664" t="s">
        <v>1109</v>
      </c>
      <c r="S1022" s="671" t="s">
        <v>65</v>
      </c>
      <c r="T1022" s="664" t="s">
        <v>1259</v>
      </c>
    </row>
    <row r="1023" spans="2:20">
      <c r="B1023" s="664" t="s">
        <v>1892</v>
      </c>
      <c r="C1023" s="664" t="s">
        <v>640</v>
      </c>
      <c r="D1023" s="665">
        <v>36</v>
      </c>
      <c r="E1023" s="665">
        <v>46</v>
      </c>
      <c r="F1023" s="665">
        <v>0</v>
      </c>
      <c r="G1023" s="665">
        <v>0</v>
      </c>
      <c r="H1023" s="664" t="s">
        <v>1756</v>
      </c>
      <c r="I1023" s="664" t="s">
        <v>1118</v>
      </c>
      <c r="J1023" s="664" t="s">
        <v>3096</v>
      </c>
      <c r="K1023" s="664" t="s">
        <v>1155</v>
      </c>
      <c r="L1023" s="671" t="s">
        <v>66</v>
      </c>
      <c r="M1023" s="672">
        <v>44821</v>
      </c>
      <c r="N1023" s="671"/>
      <c r="O1023" s="665">
        <v>1</v>
      </c>
      <c r="P1023" s="664" t="s">
        <v>90</v>
      </c>
      <c r="Q1023" s="664" t="s">
        <v>1108</v>
      </c>
      <c r="R1023" s="664" t="s">
        <v>1109</v>
      </c>
      <c r="S1023" s="671" t="s">
        <v>65</v>
      </c>
      <c r="T1023" s="671"/>
    </row>
    <row r="1024" spans="2:20">
      <c r="B1024" s="664" t="s">
        <v>1893</v>
      </c>
      <c r="C1024" s="664" t="s">
        <v>912</v>
      </c>
      <c r="D1024" s="665">
        <v>179</v>
      </c>
      <c r="E1024" s="665">
        <v>184</v>
      </c>
      <c r="F1024" s="665">
        <v>0</v>
      </c>
      <c r="G1024" s="665">
        <v>0</v>
      </c>
      <c r="H1024" s="664" t="s">
        <v>43</v>
      </c>
      <c r="I1024" s="664" t="s">
        <v>52</v>
      </c>
      <c r="J1024" s="664" t="s">
        <v>1111</v>
      </c>
      <c r="K1024" s="664" t="s">
        <v>1112</v>
      </c>
      <c r="L1024" s="671" t="s">
        <v>66</v>
      </c>
      <c r="M1024" s="672">
        <v>44821</v>
      </c>
      <c r="N1024" s="671"/>
      <c r="O1024" s="665">
        <v>2</v>
      </c>
      <c r="P1024" s="664" t="s">
        <v>90</v>
      </c>
      <c r="Q1024" s="664" t="s">
        <v>1108</v>
      </c>
      <c r="R1024" s="664" t="s">
        <v>1109</v>
      </c>
      <c r="S1024" s="671" t="s">
        <v>65</v>
      </c>
      <c r="T1024" s="664" t="s">
        <v>1113</v>
      </c>
    </row>
    <row r="1025" spans="2:20">
      <c r="B1025" s="664" t="s">
        <v>1894</v>
      </c>
      <c r="C1025" s="664" t="s">
        <v>912</v>
      </c>
      <c r="D1025" s="665">
        <v>190</v>
      </c>
      <c r="E1025" s="665">
        <v>195</v>
      </c>
      <c r="F1025" s="665">
        <v>0</v>
      </c>
      <c r="G1025" s="665">
        <v>0</v>
      </c>
      <c r="H1025" s="664" t="s">
        <v>43</v>
      </c>
      <c r="I1025" s="664" t="s">
        <v>52</v>
      </c>
      <c r="J1025" s="664" t="s">
        <v>1111</v>
      </c>
      <c r="K1025" s="664" t="s">
        <v>1112</v>
      </c>
      <c r="L1025" s="671" t="s">
        <v>66</v>
      </c>
      <c r="M1025" s="672">
        <v>44821</v>
      </c>
      <c r="N1025" s="671"/>
      <c r="O1025" s="665">
        <v>2</v>
      </c>
      <c r="P1025" s="664" t="s">
        <v>90</v>
      </c>
      <c r="Q1025" s="664" t="s">
        <v>1108</v>
      </c>
      <c r="R1025" s="664" t="s">
        <v>1109</v>
      </c>
      <c r="S1025" s="671" t="s">
        <v>65</v>
      </c>
      <c r="T1025" s="664" t="s">
        <v>1113</v>
      </c>
    </row>
    <row r="1026" spans="2:20">
      <c r="B1026" s="664" t="s">
        <v>1895</v>
      </c>
      <c r="C1026" s="664" t="s">
        <v>630</v>
      </c>
      <c r="D1026" s="665">
        <v>381</v>
      </c>
      <c r="E1026" s="665">
        <v>391</v>
      </c>
      <c r="F1026" s="665">
        <v>0</v>
      </c>
      <c r="G1026" s="665">
        <v>0</v>
      </c>
      <c r="H1026" s="664" t="s">
        <v>1128</v>
      </c>
      <c r="I1026" s="664" t="s">
        <v>52</v>
      </c>
      <c r="J1026" s="664" t="s">
        <v>634</v>
      </c>
      <c r="K1026" s="664" t="s">
        <v>1155</v>
      </c>
      <c r="L1026" s="671" t="s">
        <v>66</v>
      </c>
      <c r="M1026" s="672">
        <v>44821</v>
      </c>
      <c r="N1026" s="671"/>
      <c r="O1026" s="665">
        <v>2</v>
      </c>
      <c r="P1026" s="664" t="s">
        <v>90</v>
      </c>
      <c r="Q1026" s="664" t="s">
        <v>1130</v>
      </c>
      <c r="R1026" s="671"/>
      <c r="S1026" s="671" t="s">
        <v>65</v>
      </c>
      <c r="T1026" s="664" t="s">
        <v>1196</v>
      </c>
    </row>
    <row r="1027" spans="2:20">
      <c r="B1027" s="664" t="s">
        <v>1896</v>
      </c>
      <c r="C1027" s="664" t="s">
        <v>756</v>
      </c>
      <c r="D1027" s="665">
        <v>104</v>
      </c>
      <c r="E1027" s="665">
        <v>109</v>
      </c>
      <c r="F1027" s="665">
        <v>0</v>
      </c>
      <c r="G1027" s="665">
        <v>0</v>
      </c>
      <c r="H1027" s="664" t="s">
        <v>1128</v>
      </c>
      <c r="I1027" s="664" t="s">
        <v>52</v>
      </c>
      <c r="J1027" s="664" t="s">
        <v>1237</v>
      </c>
      <c r="K1027" s="664" t="s">
        <v>1182</v>
      </c>
      <c r="L1027" s="671" t="s">
        <v>66</v>
      </c>
      <c r="M1027" s="672">
        <v>44821</v>
      </c>
      <c r="N1027" s="671"/>
      <c r="O1027" s="665">
        <v>1</v>
      </c>
      <c r="P1027" s="664" t="s">
        <v>90</v>
      </c>
      <c r="Q1027" s="664" t="s">
        <v>1108</v>
      </c>
      <c r="R1027" s="664" t="s">
        <v>1109</v>
      </c>
      <c r="S1027" s="671" t="s">
        <v>65</v>
      </c>
      <c r="T1027" s="664" t="s">
        <v>1272</v>
      </c>
    </row>
    <row r="1028" spans="2:20">
      <c r="B1028" s="664" t="s">
        <v>787</v>
      </c>
      <c r="C1028" s="664" t="s">
        <v>785</v>
      </c>
      <c r="D1028" s="665">
        <v>123</v>
      </c>
      <c r="E1028" s="665">
        <v>128</v>
      </c>
      <c r="F1028" s="665">
        <v>0</v>
      </c>
      <c r="G1028" s="665">
        <v>0</v>
      </c>
      <c r="H1028" s="664" t="s">
        <v>43</v>
      </c>
      <c r="I1028" s="664" t="s">
        <v>52</v>
      </c>
      <c r="J1028" s="664" t="s">
        <v>1253</v>
      </c>
      <c r="K1028" s="664" t="s">
        <v>1173</v>
      </c>
      <c r="L1028" s="671" t="s">
        <v>66</v>
      </c>
      <c r="M1028" s="672">
        <v>44821</v>
      </c>
      <c r="N1028" s="671"/>
      <c r="O1028" s="665">
        <v>1</v>
      </c>
      <c r="P1028" s="664" t="s">
        <v>90</v>
      </c>
      <c r="Q1028" s="664" t="s">
        <v>1108</v>
      </c>
      <c r="R1028" s="664" t="s">
        <v>1109</v>
      </c>
      <c r="S1028" s="671" t="s">
        <v>65</v>
      </c>
      <c r="T1028" s="664" t="s">
        <v>1113</v>
      </c>
    </row>
    <row r="1029" spans="2:20">
      <c r="B1029" s="664" t="s">
        <v>787</v>
      </c>
      <c r="C1029" s="664" t="s">
        <v>787</v>
      </c>
      <c r="D1029" s="665">
        <v>9999</v>
      </c>
      <c r="E1029" s="665">
        <v>9999</v>
      </c>
      <c r="F1029" s="665">
        <v>0</v>
      </c>
      <c r="G1029" s="665">
        <v>0</v>
      </c>
      <c r="H1029" s="664" t="s">
        <v>52</v>
      </c>
      <c r="I1029" s="664" t="s">
        <v>52</v>
      </c>
      <c r="J1029" s="664" t="s">
        <v>1897</v>
      </c>
      <c r="K1029" s="664" t="s">
        <v>1898</v>
      </c>
      <c r="L1029" s="671" t="s">
        <v>66</v>
      </c>
      <c r="M1029" s="672">
        <v>44793</v>
      </c>
      <c r="N1029" s="671"/>
      <c r="O1029" s="665">
        <v>3</v>
      </c>
      <c r="P1029" s="664" t="s">
        <v>90</v>
      </c>
      <c r="Q1029" s="664" t="s">
        <v>1130</v>
      </c>
      <c r="R1029" s="671"/>
      <c r="S1029" s="671" t="s">
        <v>65</v>
      </c>
      <c r="T1029" s="664" t="s">
        <v>1899</v>
      </c>
    </row>
    <row r="1030" spans="2:20">
      <c r="B1030" s="664" t="s">
        <v>522</v>
      </c>
      <c r="C1030" s="664" t="s">
        <v>490</v>
      </c>
      <c r="D1030" s="665">
        <v>71</v>
      </c>
      <c r="E1030" s="665">
        <v>91</v>
      </c>
      <c r="F1030" s="665">
        <v>0</v>
      </c>
      <c r="G1030" s="665">
        <v>0</v>
      </c>
      <c r="H1030" s="664" t="s">
        <v>1104</v>
      </c>
      <c r="I1030" s="664" t="s">
        <v>1105</v>
      </c>
      <c r="J1030" s="664" t="s">
        <v>494</v>
      </c>
      <c r="K1030" s="664" t="s">
        <v>618</v>
      </c>
      <c r="L1030" s="671" t="s">
        <v>66</v>
      </c>
      <c r="M1030" s="672">
        <v>44823</v>
      </c>
      <c r="N1030" s="671"/>
      <c r="O1030" s="665">
        <v>1</v>
      </c>
      <c r="P1030" s="664" t="s">
        <v>90</v>
      </c>
      <c r="Q1030" s="664" t="s">
        <v>1130</v>
      </c>
      <c r="R1030" s="671"/>
      <c r="S1030" s="671" t="s">
        <v>65</v>
      </c>
      <c r="T1030" s="664" t="s">
        <v>1257</v>
      </c>
    </row>
    <row r="1031" spans="2:20">
      <c r="B1031" s="664" t="s">
        <v>522</v>
      </c>
      <c r="C1031" s="664" t="s">
        <v>490</v>
      </c>
      <c r="D1031" s="665">
        <v>81</v>
      </c>
      <c r="E1031" s="665">
        <v>101</v>
      </c>
      <c r="F1031" s="665">
        <v>0</v>
      </c>
      <c r="G1031" s="665">
        <v>0</v>
      </c>
      <c r="H1031" s="664" t="s">
        <v>1104</v>
      </c>
      <c r="I1031" s="664" t="s">
        <v>1105</v>
      </c>
      <c r="J1031" s="664" t="s">
        <v>494</v>
      </c>
      <c r="K1031" s="664" t="s">
        <v>618</v>
      </c>
      <c r="L1031" s="671" t="s">
        <v>66</v>
      </c>
      <c r="M1031" s="672">
        <v>44800</v>
      </c>
      <c r="N1031" s="672">
        <v>44822</v>
      </c>
      <c r="O1031" s="665">
        <v>1</v>
      </c>
      <c r="P1031" s="664" t="s">
        <v>90</v>
      </c>
      <c r="Q1031" s="664" t="s">
        <v>1130</v>
      </c>
      <c r="R1031" s="671"/>
      <c r="S1031" s="671" t="s">
        <v>65</v>
      </c>
      <c r="T1031" s="664" t="s">
        <v>1257</v>
      </c>
    </row>
    <row r="1032" spans="2:20">
      <c r="B1032" s="664" t="s">
        <v>685</v>
      </c>
      <c r="C1032" s="664" t="s">
        <v>678</v>
      </c>
      <c r="D1032" s="665">
        <v>125</v>
      </c>
      <c r="E1032" s="665">
        <v>135</v>
      </c>
      <c r="F1032" s="665">
        <v>0</v>
      </c>
      <c r="G1032" s="665">
        <v>0</v>
      </c>
      <c r="H1032" s="664" t="s">
        <v>1316</v>
      </c>
      <c r="I1032" s="664" t="s">
        <v>1317</v>
      </c>
      <c r="J1032" s="664" t="s">
        <v>1318</v>
      </c>
      <c r="K1032" s="664" t="s">
        <v>1107</v>
      </c>
      <c r="L1032" s="671" t="s">
        <v>66</v>
      </c>
      <c r="M1032" s="672">
        <v>44821</v>
      </c>
      <c r="N1032" s="671"/>
      <c r="O1032" s="665">
        <v>1</v>
      </c>
      <c r="P1032" s="664" t="s">
        <v>90</v>
      </c>
      <c r="Q1032" s="664" t="s">
        <v>1108</v>
      </c>
      <c r="R1032" s="664" t="s">
        <v>1136</v>
      </c>
      <c r="S1032" s="671" t="s">
        <v>65</v>
      </c>
      <c r="T1032" s="664" t="s">
        <v>1177</v>
      </c>
    </row>
    <row r="1033" spans="2:20">
      <c r="B1033" s="664" t="s">
        <v>1900</v>
      </c>
      <c r="C1033" s="664" t="s">
        <v>640</v>
      </c>
      <c r="D1033" s="665">
        <v>-14</v>
      </c>
      <c r="E1033" s="665">
        <v>-4</v>
      </c>
      <c r="F1033" s="665">
        <v>0</v>
      </c>
      <c r="G1033" s="665">
        <v>0</v>
      </c>
      <c r="H1033" s="664" t="s">
        <v>1756</v>
      </c>
      <c r="I1033" s="664" t="s">
        <v>1118</v>
      </c>
      <c r="J1033" s="664" t="s">
        <v>3096</v>
      </c>
      <c r="K1033" s="664" t="s">
        <v>1173</v>
      </c>
      <c r="L1033" s="671" t="s">
        <v>66</v>
      </c>
      <c r="M1033" s="672">
        <v>44821</v>
      </c>
      <c r="N1033" s="671"/>
      <c r="O1033" s="665">
        <v>1</v>
      </c>
      <c r="P1033" s="664" t="s">
        <v>90</v>
      </c>
      <c r="Q1033" s="664" t="s">
        <v>1108</v>
      </c>
      <c r="R1033" s="664" t="s">
        <v>1109</v>
      </c>
      <c r="S1033" s="671" t="s">
        <v>65</v>
      </c>
      <c r="T1033" s="671"/>
    </row>
    <row r="1034" spans="2:20">
      <c r="B1034" s="664" t="s">
        <v>1901</v>
      </c>
      <c r="C1034" s="664" t="s">
        <v>613</v>
      </c>
      <c r="D1034" s="665">
        <v>52</v>
      </c>
      <c r="E1034" s="665">
        <v>57</v>
      </c>
      <c r="F1034" s="665">
        <v>0</v>
      </c>
      <c r="G1034" s="665">
        <v>0</v>
      </c>
      <c r="H1034" s="664" t="s">
        <v>1127</v>
      </c>
      <c r="I1034" s="664" t="s">
        <v>1128</v>
      </c>
      <c r="J1034" s="664" t="s">
        <v>615</v>
      </c>
      <c r="K1034" s="664" t="s">
        <v>1107</v>
      </c>
      <c r="L1034" s="671" t="s">
        <v>66</v>
      </c>
      <c r="M1034" s="672">
        <v>44821</v>
      </c>
      <c r="N1034" s="671"/>
      <c r="O1034" s="665">
        <v>1</v>
      </c>
      <c r="P1034" s="664" t="s">
        <v>90</v>
      </c>
      <c r="Q1034" s="664" t="s">
        <v>1108</v>
      </c>
      <c r="R1034" s="664" t="s">
        <v>1109</v>
      </c>
      <c r="S1034" s="671" t="s">
        <v>65</v>
      </c>
      <c r="T1034" s="671"/>
    </row>
    <row r="1035" spans="2:20">
      <c r="B1035" s="664" t="s">
        <v>1902</v>
      </c>
      <c r="C1035" s="664" t="s">
        <v>661</v>
      </c>
      <c r="D1035" s="665">
        <v>324</v>
      </c>
      <c r="E1035" s="665">
        <v>329</v>
      </c>
      <c r="F1035" s="665">
        <v>0</v>
      </c>
      <c r="G1035" s="665">
        <v>0</v>
      </c>
      <c r="H1035" s="664" t="s">
        <v>1128</v>
      </c>
      <c r="I1035" s="664" t="s">
        <v>52</v>
      </c>
      <c r="J1035" s="664" t="s">
        <v>167</v>
      </c>
      <c r="K1035" s="664" t="s">
        <v>667</v>
      </c>
      <c r="L1035" s="671" t="s">
        <v>66</v>
      </c>
      <c r="M1035" s="672">
        <v>44821</v>
      </c>
      <c r="N1035" s="671"/>
      <c r="O1035" s="665">
        <v>1</v>
      </c>
      <c r="P1035" s="664" t="s">
        <v>90</v>
      </c>
      <c r="Q1035" s="664" t="s">
        <v>1130</v>
      </c>
      <c r="R1035" s="671"/>
      <c r="S1035" s="671" t="s">
        <v>65</v>
      </c>
      <c r="T1035" s="664" t="s">
        <v>1882</v>
      </c>
    </row>
    <row r="1036" spans="2:20">
      <c r="B1036" s="664" t="s">
        <v>1903</v>
      </c>
      <c r="C1036" s="664" t="s">
        <v>830</v>
      </c>
      <c r="D1036" s="665">
        <v>-24</v>
      </c>
      <c r="E1036" s="665">
        <v>-19</v>
      </c>
      <c r="F1036" s="665">
        <v>70</v>
      </c>
      <c r="G1036" s="665">
        <v>0</v>
      </c>
      <c r="H1036" s="664" t="s">
        <v>1117</v>
      </c>
      <c r="I1036" s="664" t="s">
        <v>1118</v>
      </c>
      <c r="J1036" s="664" t="s">
        <v>1119</v>
      </c>
      <c r="K1036" s="664" t="s">
        <v>1153</v>
      </c>
      <c r="L1036" s="671" t="s">
        <v>66</v>
      </c>
      <c r="M1036" s="672">
        <v>44821</v>
      </c>
      <c r="N1036" s="671"/>
      <c r="O1036" s="665">
        <v>1</v>
      </c>
      <c r="P1036" s="664" t="s">
        <v>90</v>
      </c>
      <c r="Q1036" s="664" t="s">
        <v>1108</v>
      </c>
      <c r="R1036" s="664" t="s">
        <v>1109</v>
      </c>
      <c r="S1036" s="671" t="s">
        <v>207</v>
      </c>
      <c r="T1036" s="664" t="s">
        <v>1217</v>
      </c>
    </row>
    <row r="1037" spans="2:20">
      <c r="B1037" s="664" t="s">
        <v>1903</v>
      </c>
      <c r="C1037" s="664" t="s">
        <v>831</v>
      </c>
      <c r="D1037" s="665">
        <v>-24</v>
      </c>
      <c r="E1037" s="665">
        <v>-19</v>
      </c>
      <c r="F1037" s="665">
        <v>70</v>
      </c>
      <c r="G1037" s="665">
        <v>0</v>
      </c>
      <c r="H1037" s="664" t="s">
        <v>1124</v>
      </c>
      <c r="I1037" s="664" t="s">
        <v>1114</v>
      </c>
      <c r="J1037" s="664" t="s">
        <v>313</v>
      </c>
      <c r="K1037" s="664" t="s">
        <v>846</v>
      </c>
      <c r="L1037" s="671" t="s">
        <v>66</v>
      </c>
      <c r="M1037" s="672">
        <v>44821</v>
      </c>
      <c r="N1037" s="671"/>
      <c r="O1037" s="665">
        <v>1</v>
      </c>
      <c r="P1037" s="664" t="s">
        <v>90</v>
      </c>
      <c r="Q1037" s="664" t="s">
        <v>1108</v>
      </c>
      <c r="R1037" s="664" t="s">
        <v>1109</v>
      </c>
      <c r="S1037" s="671" t="s">
        <v>207</v>
      </c>
      <c r="T1037" s="664" t="s">
        <v>1217</v>
      </c>
    </row>
    <row r="1038" spans="2:20">
      <c r="B1038" s="664" t="s">
        <v>831</v>
      </c>
      <c r="C1038" s="664" t="s">
        <v>831</v>
      </c>
      <c r="D1038" s="665">
        <v>15</v>
      </c>
      <c r="E1038" s="665">
        <v>20</v>
      </c>
      <c r="F1038" s="665">
        <v>0</v>
      </c>
      <c r="G1038" s="665">
        <v>0</v>
      </c>
      <c r="H1038" s="664" t="s">
        <v>1124</v>
      </c>
      <c r="I1038" s="664" t="s">
        <v>1114</v>
      </c>
      <c r="J1038" s="664" t="s">
        <v>313</v>
      </c>
      <c r="K1038" s="664" t="s">
        <v>1125</v>
      </c>
      <c r="L1038" s="671" t="s">
        <v>66</v>
      </c>
      <c r="M1038" s="672">
        <v>44821</v>
      </c>
      <c r="N1038" s="671"/>
      <c r="O1038" s="665">
        <v>1</v>
      </c>
      <c r="P1038" s="664" t="s">
        <v>70</v>
      </c>
      <c r="Q1038" s="664" t="s">
        <v>1108</v>
      </c>
      <c r="R1038" s="664" t="s">
        <v>1109</v>
      </c>
      <c r="S1038" s="671" t="s">
        <v>65</v>
      </c>
      <c r="T1038" s="664" t="s">
        <v>1238</v>
      </c>
    </row>
    <row r="1039" spans="2:20">
      <c r="B1039" s="664" t="s">
        <v>831</v>
      </c>
      <c r="C1039" s="664" t="s">
        <v>831</v>
      </c>
      <c r="D1039" s="665">
        <v>36</v>
      </c>
      <c r="E1039" s="665">
        <v>41</v>
      </c>
      <c r="F1039" s="665">
        <v>0</v>
      </c>
      <c r="G1039" s="665">
        <v>0</v>
      </c>
      <c r="H1039" s="664" t="s">
        <v>1124</v>
      </c>
      <c r="I1039" s="664" t="s">
        <v>1114</v>
      </c>
      <c r="J1039" s="664" t="s">
        <v>313</v>
      </c>
      <c r="K1039" s="664" t="s">
        <v>1125</v>
      </c>
      <c r="L1039" s="671" t="s">
        <v>66</v>
      </c>
      <c r="M1039" s="672">
        <v>44821</v>
      </c>
      <c r="N1039" s="671"/>
      <c r="O1039" s="665">
        <v>1</v>
      </c>
      <c r="P1039" s="664" t="s">
        <v>263</v>
      </c>
      <c r="Q1039" s="664" t="s">
        <v>1108</v>
      </c>
      <c r="R1039" s="664" t="s">
        <v>1109</v>
      </c>
      <c r="S1039" s="671" t="s">
        <v>65</v>
      </c>
      <c r="T1039" s="664" t="s">
        <v>1239</v>
      </c>
    </row>
    <row r="1040" spans="2:20">
      <c r="B1040" s="664" t="s">
        <v>831</v>
      </c>
      <c r="C1040" s="664" t="s">
        <v>831</v>
      </c>
      <c r="D1040" s="665">
        <v>25</v>
      </c>
      <c r="E1040" s="665">
        <v>30</v>
      </c>
      <c r="F1040" s="665">
        <v>0</v>
      </c>
      <c r="G1040" s="665">
        <v>0</v>
      </c>
      <c r="H1040" s="664" t="s">
        <v>1124</v>
      </c>
      <c r="I1040" s="664" t="s">
        <v>1114</v>
      </c>
      <c r="J1040" s="664" t="s">
        <v>313</v>
      </c>
      <c r="K1040" s="664" t="s">
        <v>1125</v>
      </c>
      <c r="L1040" s="671" t="s">
        <v>66</v>
      </c>
      <c r="M1040" s="672">
        <v>44821</v>
      </c>
      <c r="N1040" s="671"/>
      <c r="O1040" s="665">
        <v>1</v>
      </c>
      <c r="P1040" s="664" t="s">
        <v>491</v>
      </c>
      <c r="Q1040" s="664" t="s">
        <v>1108</v>
      </c>
      <c r="R1040" s="664" t="s">
        <v>1109</v>
      </c>
      <c r="S1040" s="671" t="s">
        <v>65</v>
      </c>
      <c r="T1040" s="664" t="s">
        <v>1122</v>
      </c>
    </row>
    <row r="1041" spans="2:20">
      <c r="B1041" s="664" t="s">
        <v>1904</v>
      </c>
      <c r="C1041" s="664" t="s">
        <v>756</v>
      </c>
      <c r="D1041" s="665">
        <v>36</v>
      </c>
      <c r="E1041" s="665">
        <v>41</v>
      </c>
      <c r="F1041" s="665">
        <v>45</v>
      </c>
      <c r="G1041" s="665">
        <v>0</v>
      </c>
      <c r="H1041" s="664" t="s">
        <v>1128</v>
      </c>
      <c r="I1041" s="664" t="s">
        <v>52</v>
      </c>
      <c r="J1041" s="664" t="s">
        <v>1237</v>
      </c>
      <c r="K1041" s="664" t="s">
        <v>1215</v>
      </c>
      <c r="L1041" s="671" t="s">
        <v>66</v>
      </c>
      <c r="M1041" s="672">
        <v>44821</v>
      </c>
      <c r="N1041" s="671"/>
      <c r="O1041" s="665">
        <v>1</v>
      </c>
      <c r="P1041" s="664" t="s">
        <v>90</v>
      </c>
      <c r="Q1041" s="664" t="s">
        <v>1108</v>
      </c>
      <c r="R1041" s="664" t="s">
        <v>1109</v>
      </c>
      <c r="S1041" s="671" t="s">
        <v>207</v>
      </c>
      <c r="T1041" s="664" t="s">
        <v>1272</v>
      </c>
    </row>
    <row r="1042" spans="2:20">
      <c r="B1042" s="664" t="s">
        <v>1905</v>
      </c>
      <c r="C1042" s="664" t="s">
        <v>668</v>
      </c>
      <c r="D1042" s="665">
        <v>97</v>
      </c>
      <c r="E1042" s="665">
        <v>102</v>
      </c>
      <c r="F1042" s="665">
        <v>0</v>
      </c>
      <c r="G1042" s="665">
        <v>0</v>
      </c>
      <c r="H1042" s="664" t="s">
        <v>1207</v>
      </c>
      <c r="I1042" s="664" t="s">
        <v>43</v>
      </c>
      <c r="J1042" s="664" t="s">
        <v>1175</v>
      </c>
      <c r="K1042" s="664" t="s">
        <v>1145</v>
      </c>
      <c r="L1042" s="671" t="s">
        <v>66</v>
      </c>
      <c r="M1042" s="672">
        <v>44821</v>
      </c>
      <c r="N1042" s="671"/>
      <c r="O1042" s="665">
        <v>1</v>
      </c>
      <c r="P1042" s="664" t="s">
        <v>90</v>
      </c>
      <c r="Q1042" s="664" t="s">
        <v>1130</v>
      </c>
      <c r="R1042" s="671"/>
      <c r="S1042" s="671" t="s">
        <v>65</v>
      </c>
      <c r="T1042" s="671"/>
    </row>
    <row r="1043" spans="2:20">
      <c r="B1043" s="664" t="s">
        <v>1906</v>
      </c>
      <c r="C1043" s="664" t="s">
        <v>882</v>
      </c>
      <c r="D1043" s="665">
        <v>93</v>
      </c>
      <c r="E1043" s="665">
        <v>98</v>
      </c>
      <c r="F1043" s="665">
        <v>0</v>
      </c>
      <c r="G1043" s="665">
        <v>0</v>
      </c>
      <c r="H1043" s="664" t="s">
        <v>1124</v>
      </c>
      <c r="I1043" s="664" t="s">
        <v>1114</v>
      </c>
      <c r="J1043" s="664" t="s">
        <v>313</v>
      </c>
      <c r="K1043" s="664" t="s">
        <v>1145</v>
      </c>
      <c r="L1043" s="671" t="s">
        <v>66</v>
      </c>
      <c r="M1043" s="672">
        <v>44821</v>
      </c>
      <c r="N1043" s="671"/>
      <c r="O1043" s="665">
        <v>1</v>
      </c>
      <c r="P1043" s="664" t="s">
        <v>90</v>
      </c>
      <c r="Q1043" s="664" t="s">
        <v>1108</v>
      </c>
      <c r="R1043" s="664" t="s">
        <v>1109</v>
      </c>
      <c r="S1043" s="671" t="s">
        <v>65</v>
      </c>
      <c r="T1043" s="671"/>
    </row>
    <row r="1044" spans="2:20">
      <c r="B1044" s="664" t="s">
        <v>1069</v>
      </c>
      <c r="C1044" s="664" t="s">
        <v>1002</v>
      </c>
      <c r="D1044" s="665">
        <v>310</v>
      </c>
      <c r="E1044" s="665">
        <v>330</v>
      </c>
      <c r="F1044" s="665">
        <v>0</v>
      </c>
      <c r="G1044" s="665">
        <v>0</v>
      </c>
      <c r="H1044" s="664" t="s">
        <v>1127</v>
      </c>
      <c r="I1044" s="664" t="s">
        <v>1128</v>
      </c>
      <c r="J1044" s="664" t="s">
        <v>1007</v>
      </c>
      <c r="K1044" s="664" t="s">
        <v>1129</v>
      </c>
      <c r="L1044" s="671" t="s">
        <v>66</v>
      </c>
      <c r="M1044" s="672">
        <v>44818</v>
      </c>
      <c r="N1044" s="671"/>
      <c r="O1044" s="665">
        <v>1</v>
      </c>
      <c r="P1044" s="664" t="s">
        <v>90</v>
      </c>
      <c r="Q1044" s="664" t="s">
        <v>1130</v>
      </c>
      <c r="R1044" s="671"/>
      <c r="S1044" s="671" t="s">
        <v>65</v>
      </c>
      <c r="T1044" s="664" t="s">
        <v>3307</v>
      </c>
    </row>
    <row r="1045" spans="2:20">
      <c r="B1045" s="664" t="s">
        <v>1411</v>
      </c>
      <c r="C1045" s="664" t="s">
        <v>1411</v>
      </c>
      <c r="D1045" s="665">
        <v>224</v>
      </c>
      <c r="E1045" s="665">
        <v>229</v>
      </c>
      <c r="F1045" s="665">
        <v>0</v>
      </c>
      <c r="G1045" s="665">
        <v>0</v>
      </c>
      <c r="H1045" s="664" t="s">
        <v>1128</v>
      </c>
      <c r="I1045" s="664" t="s">
        <v>52</v>
      </c>
      <c r="J1045" s="664" t="s">
        <v>1412</v>
      </c>
      <c r="K1045" s="664" t="s">
        <v>1182</v>
      </c>
      <c r="L1045" s="671" t="s">
        <v>66</v>
      </c>
      <c r="M1045" s="672">
        <v>44765</v>
      </c>
      <c r="N1045" s="671"/>
      <c r="O1045" s="665">
        <v>1</v>
      </c>
      <c r="P1045" s="664" t="s">
        <v>90</v>
      </c>
      <c r="Q1045" s="664" t="s">
        <v>1108</v>
      </c>
      <c r="R1045" s="664" t="s">
        <v>1109</v>
      </c>
      <c r="S1045" s="671" t="s">
        <v>65</v>
      </c>
      <c r="T1045" s="664" t="s">
        <v>1907</v>
      </c>
    </row>
    <row r="1046" spans="2:20">
      <c r="B1046" s="664" t="s">
        <v>1908</v>
      </c>
      <c r="C1046" s="664" t="s">
        <v>331</v>
      </c>
      <c r="D1046" s="665">
        <v>439</v>
      </c>
      <c r="E1046" s="665">
        <v>469</v>
      </c>
      <c r="F1046" s="665">
        <v>0</v>
      </c>
      <c r="G1046" s="665">
        <v>0</v>
      </c>
      <c r="H1046" s="664" t="s">
        <v>1114</v>
      </c>
      <c r="I1046" s="664" t="s">
        <v>52</v>
      </c>
      <c r="J1046" s="664" t="s">
        <v>1192</v>
      </c>
      <c r="K1046" s="664" t="s">
        <v>1129</v>
      </c>
      <c r="L1046" s="671" t="s">
        <v>66</v>
      </c>
      <c r="M1046" s="672">
        <v>44819</v>
      </c>
      <c r="N1046" s="671"/>
      <c r="O1046" s="665">
        <v>2</v>
      </c>
      <c r="P1046" s="664" t="s">
        <v>90</v>
      </c>
      <c r="Q1046" s="664" t="s">
        <v>1130</v>
      </c>
      <c r="R1046" s="671"/>
      <c r="S1046" s="671" t="s">
        <v>65</v>
      </c>
      <c r="T1046" s="664" t="s">
        <v>1266</v>
      </c>
    </row>
    <row r="1047" spans="2:20">
      <c r="B1047" s="664" t="s">
        <v>916</v>
      </c>
      <c r="C1047" s="664" t="s">
        <v>912</v>
      </c>
      <c r="D1047" s="665">
        <v>151</v>
      </c>
      <c r="E1047" s="665">
        <v>156</v>
      </c>
      <c r="F1047" s="665">
        <v>0</v>
      </c>
      <c r="G1047" s="665">
        <v>0</v>
      </c>
      <c r="H1047" s="664" t="s">
        <v>43</v>
      </c>
      <c r="I1047" s="664" t="s">
        <v>52</v>
      </c>
      <c r="J1047" s="664" t="s">
        <v>1111</v>
      </c>
      <c r="K1047" s="664" t="s">
        <v>1112</v>
      </c>
      <c r="L1047" s="671" t="s">
        <v>66</v>
      </c>
      <c r="M1047" s="672">
        <v>44821</v>
      </c>
      <c r="N1047" s="671"/>
      <c r="O1047" s="665">
        <v>2</v>
      </c>
      <c r="P1047" s="664" t="s">
        <v>90</v>
      </c>
      <c r="Q1047" s="664" t="s">
        <v>1108</v>
      </c>
      <c r="R1047" s="664" t="s">
        <v>1109</v>
      </c>
      <c r="S1047" s="671" t="s">
        <v>65</v>
      </c>
      <c r="T1047" s="664" t="s">
        <v>1113</v>
      </c>
    </row>
    <row r="1048" spans="2:20">
      <c r="B1048" s="664" t="s">
        <v>909</v>
      </c>
      <c r="C1048" s="664" t="s">
        <v>904</v>
      </c>
      <c r="D1048" s="665">
        <v>115</v>
      </c>
      <c r="E1048" s="665">
        <v>120</v>
      </c>
      <c r="F1048" s="665">
        <v>0</v>
      </c>
      <c r="G1048" s="665">
        <v>0</v>
      </c>
      <c r="H1048" s="664" t="s">
        <v>1127</v>
      </c>
      <c r="I1048" s="664" t="s">
        <v>1128</v>
      </c>
      <c r="J1048" s="664" t="s">
        <v>3083</v>
      </c>
      <c r="K1048" s="664" t="s">
        <v>911</v>
      </c>
      <c r="L1048" s="671" t="s">
        <v>66</v>
      </c>
      <c r="M1048" s="672">
        <v>44821</v>
      </c>
      <c r="N1048" s="671"/>
      <c r="O1048" s="665">
        <v>1</v>
      </c>
      <c r="P1048" s="664" t="s">
        <v>90</v>
      </c>
      <c r="Q1048" s="664" t="s">
        <v>1108</v>
      </c>
      <c r="R1048" s="664" t="s">
        <v>1109</v>
      </c>
      <c r="S1048" s="671" t="s">
        <v>65</v>
      </c>
      <c r="T1048" s="664" t="s">
        <v>1497</v>
      </c>
    </row>
    <row r="1049" spans="2:20">
      <c r="B1049" s="664" t="s">
        <v>1909</v>
      </c>
      <c r="C1049" s="664" t="s">
        <v>830</v>
      </c>
      <c r="D1049" s="665">
        <v>-19</v>
      </c>
      <c r="E1049" s="665">
        <v>-14</v>
      </c>
      <c r="F1049" s="665">
        <v>70</v>
      </c>
      <c r="G1049" s="665">
        <v>0</v>
      </c>
      <c r="H1049" s="664" t="s">
        <v>1117</v>
      </c>
      <c r="I1049" s="664" t="s">
        <v>1118</v>
      </c>
      <c r="J1049" s="664" t="s">
        <v>1119</v>
      </c>
      <c r="K1049" s="664" t="s">
        <v>1153</v>
      </c>
      <c r="L1049" s="671" t="s">
        <v>66</v>
      </c>
      <c r="M1049" s="672">
        <v>44821</v>
      </c>
      <c r="N1049" s="671"/>
      <c r="O1049" s="665">
        <v>1</v>
      </c>
      <c r="P1049" s="664" t="s">
        <v>90</v>
      </c>
      <c r="Q1049" s="664" t="s">
        <v>1108</v>
      </c>
      <c r="R1049" s="664" t="s">
        <v>1109</v>
      </c>
      <c r="S1049" s="671" t="s">
        <v>207</v>
      </c>
      <c r="T1049" s="664" t="s">
        <v>1217</v>
      </c>
    </row>
    <row r="1050" spans="2:20">
      <c r="B1050" s="664" t="s">
        <v>1909</v>
      </c>
      <c r="C1050" s="664" t="s">
        <v>831</v>
      </c>
      <c r="D1050" s="665">
        <v>-19</v>
      </c>
      <c r="E1050" s="665">
        <v>-14</v>
      </c>
      <c r="F1050" s="665">
        <v>70</v>
      </c>
      <c r="G1050" s="665">
        <v>0</v>
      </c>
      <c r="H1050" s="664" t="s">
        <v>1124</v>
      </c>
      <c r="I1050" s="664" t="s">
        <v>1114</v>
      </c>
      <c r="J1050" s="664" t="s">
        <v>313</v>
      </c>
      <c r="K1050" s="664" t="s">
        <v>846</v>
      </c>
      <c r="L1050" s="671" t="s">
        <v>66</v>
      </c>
      <c r="M1050" s="672">
        <v>44821</v>
      </c>
      <c r="N1050" s="671"/>
      <c r="O1050" s="665">
        <v>1</v>
      </c>
      <c r="P1050" s="664" t="s">
        <v>90</v>
      </c>
      <c r="Q1050" s="664" t="s">
        <v>1108</v>
      </c>
      <c r="R1050" s="664" t="s">
        <v>1109</v>
      </c>
      <c r="S1050" s="671" t="s">
        <v>207</v>
      </c>
      <c r="T1050" s="664" t="s">
        <v>1217</v>
      </c>
    </row>
    <row r="1051" spans="2:20">
      <c r="B1051" s="664" t="s">
        <v>1910</v>
      </c>
      <c r="C1051" s="664" t="s">
        <v>882</v>
      </c>
      <c r="D1051" s="665">
        <v>89</v>
      </c>
      <c r="E1051" s="665">
        <v>94</v>
      </c>
      <c r="F1051" s="665">
        <v>0</v>
      </c>
      <c r="G1051" s="665">
        <v>0</v>
      </c>
      <c r="H1051" s="664" t="s">
        <v>1124</v>
      </c>
      <c r="I1051" s="664" t="s">
        <v>1114</v>
      </c>
      <c r="J1051" s="664" t="s">
        <v>313</v>
      </c>
      <c r="K1051" s="664" t="s">
        <v>1145</v>
      </c>
      <c r="L1051" s="671" t="s">
        <v>66</v>
      </c>
      <c r="M1051" s="672">
        <v>44821</v>
      </c>
      <c r="N1051" s="671"/>
      <c r="O1051" s="665">
        <v>1</v>
      </c>
      <c r="P1051" s="664" t="s">
        <v>90</v>
      </c>
      <c r="Q1051" s="664" t="s">
        <v>1108</v>
      </c>
      <c r="R1051" s="664" t="s">
        <v>1109</v>
      </c>
      <c r="S1051" s="671" t="s">
        <v>65</v>
      </c>
      <c r="T1051" s="671"/>
    </row>
    <row r="1052" spans="2:20">
      <c r="B1052" s="664" t="s">
        <v>1911</v>
      </c>
      <c r="C1052" s="664" t="s">
        <v>733</v>
      </c>
      <c r="D1052" s="665">
        <v>57</v>
      </c>
      <c r="E1052" s="665">
        <v>67</v>
      </c>
      <c r="F1052" s="665">
        <v>90</v>
      </c>
      <c r="G1052" s="665">
        <v>0</v>
      </c>
      <c r="H1052" s="664" t="s">
        <v>1104</v>
      </c>
      <c r="I1052" s="664" t="s">
        <v>1105</v>
      </c>
      <c r="J1052" s="664" t="s">
        <v>1106</v>
      </c>
      <c r="K1052" s="664" t="s">
        <v>1107</v>
      </c>
      <c r="L1052" s="671" t="s">
        <v>66</v>
      </c>
      <c r="M1052" s="672">
        <v>44821</v>
      </c>
      <c r="N1052" s="671"/>
      <c r="O1052" s="665">
        <v>1</v>
      </c>
      <c r="P1052" s="664" t="s">
        <v>90</v>
      </c>
      <c r="Q1052" s="664" t="s">
        <v>1108</v>
      </c>
      <c r="R1052" s="664" t="s">
        <v>1109</v>
      </c>
      <c r="S1052" s="671" t="s">
        <v>65</v>
      </c>
      <c r="T1052" s="664" t="s">
        <v>1270</v>
      </c>
    </row>
    <row r="1053" spans="2:20">
      <c r="B1053" s="664" t="s">
        <v>1912</v>
      </c>
      <c r="C1053" s="664" t="s">
        <v>678</v>
      </c>
      <c r="D1053" s="665">
        <v>132</v>
      </c>
      <c r="E1053" s="665">
        <v>142</v>
      </c>
      <c r="F1053" s="665">
        <v>0</v>
      </c>
      <c r="G1053" s="665">
        <v>0</v>
      </c>
      <c r="H1053" s="664" t="s">
        <v>1316</v>
      </c>
      <c r="I1053" s="664" t="s">
        <v>1317</v>
      </c>
      <c r="J1053" s="664" t="s">
        <v>1318</v>
      </c>
      <c r="K1053" s="664" t="s">
        <v>1107</v>
      </c>
      <c r="L1053" s="671" t="s">
        <v>66</v>
      </c>
      <c r="M1053" s="672">
        <v>44821</v>
      </c>
      <c r="N1053" s="671"/>
      <c r="O1053" s="665">
        <v>1</v>
      </c>
      <c r="P1053" s="664" t="s">
        <v>90</v>
      </c>
      <c r="Q1053" s="664" t="s">
        <v>1108</v>
      </c>
      <c r="R1053" s="664" t="s">
        <v>1136</v>
      </c>
      <c r="S1053" s="671" t="s">
        <v>65</v>
      </c>
      <c r="T1053" s="664" t="s">
        <v>1177</v>
      </c>
    </row>
    <row r="1054" spans="2:20">
      <c r="B1054" s="664" t="s">
        <v>449</v>
      </c>
      <c r="C1054" s="664" t="s">
        <v>449</v>
      </c>
      <c r="D1054" s="665">
        <v>-150</v>
      </c>
      <c r="E1054" s="665">
        <v>-145</v>
      </c>
      <c r="F1054" s="665">
        <v>0</v>
      </c>
      <c r="G1054" s="665">
        <v>0</v>
      </c>
      <c r="H1054" s="664" t="s">
        <v>1127</v>
      </c>
      <c r="I1054" s="664" t="s">
        <v>1128</v>
      </c>
      <c r="J1054" s="664" t="s">
        <v>1696</v>
      </c>
      <c r="K1054" s="664" t="s">
        <v>1640</v>
      </c>
      <c r="L1054" s="671" t="s">
        <v>66</v>
      </c>
      <c r="M1054" s="672">
        <v>44767</v>
      </c>
      <c r="N1054" s="671"/>
      <c r="O1054" s="665">
        <v>1</v>
      </c>
      <c r="P1054" s="664" t="s">
        <v>70</v>
      </c>
      <c r="Q1054" s="664" t="s">
        <v>1108</v>
      </c>
      <c r="R1054" s="664" t="s">
        <v>1109</v>
      </c>
      <c r="S1054" s="671" t="s">
        <v>65</v>
      </c>
      <c r="T1054" s="664" t="s">
        <v>1913</v>
      </c>
    </row>
    <row r="1055" spans="2:20">
      <c r="B1055" s="664" t="s">
        <v>449</v>
      </c>
      <c r="C1055" s="664" t="s">
        <v>449</v>
      </c>
      <c r="D1055" s="665">
        <v>-20</v>
      </c>
      <c r="E1055" s="665">
        <v>-15</v>
      </c>
      <c r="F1055" s="665">
        <v>0</v>
      </c>
      <c r="G1055" s="665">
        <v>0</v>
      </c>
      <c r="H1055" s="664" t="s">
        <v>1127</v>
      </c>
      <c r="I1055" s="664" t="s">
        <v>1128</v>
      </c>
      <c r="J1055" s="664" t="s">
        <v>1696</v>
      </c>
      <c r="K1055" s="664" t="s">
        <v>1640</v>
      </c>
      <c r="L1055" s="671" t="s">
        <v>66</v>
      </c>
      <c r="M1055" s="672">
        <v>44611</v>
      </c>
      <c r="N1055" s="671"/>
      <c r="O1055" s="665">
        <v>1</v>
      </c>
      <c r="P1055" s="664" t="s">
        <v>67</v>
      </c>
      <c r="Q1055" s="664" t="s">
        <v>1108</v>
      </c>
      <c r="R1055" s="664" t="s">
        <v>1109</v>
      </c>
      <c r="S1055" s="671" t="s">
        <v>65</v>
      </c>
      <c r="T1055" s="664" t="s">
        <v>1913</v>
      </c>
    </row>
    <row r="1056" spans="2:20">
      <c r="B1056" s="664" t="s">
        <v>189</v>
      </c>
      <c r="C1056" s="664" t="s">
        <v>184</v>
      </c>
      <c r="D1056" s="665">
        <v>290</v>
      </c>
      <c r="E1056" s="665">
        <v>295</v>
      </c>
      <c r="F1056" s="665">
        <v>0</v>
      </c>
      <c r="G1056" s="665">
        <v>0</v>
      </c>
      <c r="H1056" s="664" t="s">
        <v>1124</v>
      </c>
      <c r="I1056" s="664" t="s">
        <v>1114</v>
      </c>
      <c r="J1056" s="664" t="s">
        <v>167</v>
      </c>
      <c r="K1056" s="664" t="s">
        <v>1145</v>
      </c>
      <c r="L1056" s="671" t="s">
        <v>66</v>
      </c>
      <c r="M1056" s="672">
        <v>44793</v>
      </c>
      <c r="N1056" s="671"/>
      <c r="O1056" s="665">
        <v>1</v>
      </c>
      <c r="P1056" s="664" t="s">
        <v>90</v>
      </c>
      <c r="Q1056" s="664" t="s">
        <v>1130</v>
      </c>
      <c r="R1056" s="671"/>
      <c r="S1056" s="671" t="s">
        <v>65</v>
      </c>
      <c r="T1056" s="671"/>
    </row>
    <row r="1057" spans="2:20">
      <c r="B1057" s="664" t="s">
        <v>1914</v>
      </c>
      <c r="C1057" s="664" t="s">
        <v>204</v>
      </c>
      <c r="D1057" s="665">
        <v>494</v>
      </c>
      <c r="E1057" s="665">
        <v>504</v>
      </c>
      <c r="F1057" s="665">
        <v>0</v>
      </c>
      <c r="G1057" s="665">
        <v>0</v>
      </c>
      <c r="H1057" s="664" t="s">
        <v>52</v>
      </c>
      <c r="I1057" s="664" t="s">
        <v>1124</v>
      </c>
      <c r="J1057" s="664" t="s">
        <v>1253</v>
      </c>
      <c r="K1057" s="664" t="s">
        <v>1129</v>
      </c>
      <c r="L1057" s="671" t="s">
        <v>66</v>
      </c>
      <c r="M1057" s="672">
        <v>44795</v>
      </c>
      <c r="N1057" s="671"/>
      <c r="O1057" s="665">
        <v>1</v>
      </c>
      <c r="P1057" s="664" t="s">
        <v>90</v>
      </c>
      <c r="Q1057" s="664" t="s">
        <v>1130</v>
      </c>
      <c r="R1057" s="671"/>
      <c r="S1057" s="671" t="s">
        <v>65</v>
      </c>
      <c r="T1057" s="664" t="s">
        <v>1915</v>
      </c>
    </row>
    <row r="1058" spans="2:20">
      <c r="B1058" s="664" t="s">
        <v>1916</v>
      </c>
      <c r="C1058" s="664" t="s">
        <v>830</v>
      </c>
      <c r="D1058" s="665">
        <v>-24</v>
      </c>
      <c r="E1058" s="665">
        <v>-19</v>
      </c>
      <c r="F1058" s="665">
        <v>70</v>
      </c>
      <c r="G1058" s="665">
        <v>0</v>
      </c>
      <c r="H1058" s="664" t="s">
        <v>1117</v>
      </c>
      <c r="I1058" s="664" t="s">
        <v>1118</v>
      </c>
      <c r="J1058" s="664" t="s">
        <v>1119</v>
      </c>
      <c r="K1058" s="664" t="s">
        <v>1153</v>
      </c>
      <c r="L1058" s="671" t="s">
        <v>66</v>
      </c>
      <c r="M1058" s="672">
        <v>44821</v>
      </c>
      <c r="N1058" s="671"/>
      <c r="O1058" s="665">
        <v>1</v>
      </c>
      <c r="P1058" s="664" t="s">
        <v>90</v>
      </c>
      <c r="Q1058" s="664" t="s">
        <v>1108</v>
      </c>
      <c r="R1058" s="664" t="s">
        <v>1109</v>
      </c>
      <c r="S1058" s="671" t="s">
        <v>207</v>
      </c>
      <c r="T1058" s="664" t="s">
        <v>1217</v>
      </c>
    </row>
    <row r="1059" spans="2:20">
      <c r="B1059" s="664" t="s">
        <v>1916</v>
      </c>
      <c r="C1059" s="664" t="s">
        <v>831</v>
      </c>
      <c r="D1059" s="665">
        <v>-24</v>
      </c>
      <c r="E1059" s="665">
        <v>-19</v>
      </c>
      <c r="F1059" s="665">
        <v>70</v>
      </c>
      <c r="G1059" s="665">
        <v>0</v>
      </c>
      <c r="H1059" s="664" t="s">
        <v>1124</v>
      </c>
      <c r="I1059" s="664" t="s">
        <v>1114</v>
      </c>
      <c r="J1059" s="664" t="s">
        <v>313</v>
      </c>
      <c r="K1059" s="664" t="s">
        <v>846</v>
      </c>
      <c r="L1059" s="671" t="s">
        <v>66</v>
      </c>
      <c r="M1059" s="672">
        <v>44821</v>
      </c>
      <c r="N1059" s="671"/>
      <c r="O1059" s="665">
        <v>1</v>
      </c>
      <c r="P1059" s="664" t="s">
        <v>90</v>
      </c>
      <c r="Q1059" s="664" t="s">
        <v>1108</v>
      </c>
      <c r="R1059" s="664" t="s">
        <v>1109</v>
      </c>
      <c r="S1059" s="671" t="s">
        <v>207</v>
      </c>
      <c r="T1059" s="664" t="s">
        <v>1217</v>
      </c>
    </row>
    <row r="1060" spans="2:20">
      <c r="B1060" s="664" t="s">
        <v>155</v>
      </c>
      <c r="C1060" s="664" t="s">
        <v>155</v>
      </c>
      <c r="D1060" s="665">
        <v>1</v>
      </c>
      <c r="E1060" s="665">
        <v>11</v>
      </c>
      <c r="F1060" s="665">
        <v>0</v>
      </c>
      <c r="G1060" s="665">
        <v>0</v>
      </c>
      <c r="H1060" s="664" t="s">
        <v>1201</v>
      </c>
      <c r="I1060" s="664" t="s">
        <v>1202</v>
      </c>
      <c r="J1060" s="664" t="s">
        <v>1917</v>
      </c>
      <c r="K1060" s="664" t="s">
        <v>1918</v>
      </c>
      <c r="L1060" s="671" t="s">
        <v>106</v>
      </c>
      <c r="M1060" s="672">
        <v>44823</v>
      </c>
      <c r="N1060" s="671"/>
      <c r="O1060" s="665">
        <v>1</v>
      </c>
      <c r="P1060" s="664" t="s">
        <v>67</v>
      </c>
      <c r="Q1060" s="664" t="s">
        <v>1108</v>
      </c>
      <c r="R1060" s="664" t="s">
        <v>1109</v>
      </c>
      <c r="S1060" s="671" t="s">
        <v>65</v>
      </c>
      <c r="T1060" s="664" t="s">
        <v>9</v>
      </c>
    </row>
    <row r="1061" spans="2:20">
      <c r="B1061" s="664" t="s">
        <v>155</v>
      </c>
      <c r="C1061" s="664" t="s">
        <v>155</v>
      </c>
      <c r="D1061" s="665">
        <v>11</v>
      </c>
      <c r="E1061" s="665">
        <v>21</v>
      </c>
      <c r="F1061" s="665">
        <v>0</v>
      </c>
      <c r="G1061" s="665">
        <v>0</v>
      </c>
      <c r="H1061" s="664" t="s">
        <v>1201</v>
      </c>
      <c r="I1061" s="664" t="s">
        <v>1202</v>
      </c>
      <c r="J1061" s="664" t="s">
        <v>1917</v>
      </c>
      <c r="K1061" s="664" t="s">
        <v>1918</v>
      </c>
      <c r="L1061" s="671" t="s">
        <v>106</v>
      </c>
      <c r="M1061" s="672">
        <v>44795</v>
      </c>
      <c r="N1061" s="672">
        <v>44822</v>
      </c>
      <c r="O1061" s="665">
        <v>1</v>
      </c>
      <c r="P1061" s="664" t="s">
        <v>67</v>
      </c>
      <c r="Q1061" s="664" t="s">
        <v>1108</v>
      </c>
      <c r="R1061" s="664" t="s">
        <v>1109</v>
      </c>
      <c r="S1061" s="671" t="s">
        <v>65</v>
      </c>
      <c r="T1061" s="664" t="s">
        <v>9</v>
      </c>
    </row>
    <row r="1062" spans="2:20">
      <c r="B1062" s="664" t="s">
        <v>155</v>
      </c>
      <c r="C1062" s="664" t="s">
        <v>155</v>
      </c>
      <c r="D1062" s="665">
        <v>41</v>
      </c>
      <c r="E1062" s="665">
        <v>51</v>
      </c>
      <c r="F1062" s="665">
        <v>0</v>
      </c>
      <c r="G1062" s="665">
        <v>0</v>
      </c>
      <c r="H1062" s="664" t="s">
        <v>1201</v>
      </c>
      <c r="I1062" s="664" t="s">
        <v>1202</v>
      </c>
      <c r="J1062" s="664" t="s">
        <v>1917</v>
      </c>
      <c r="K1062" s="664" t="s">
        <v>1918</v>
      </c>
      <c r="L1062" s="671" t="s">
        <v>122</v>
      </c>
      <c r="M1062" s="672">
        <v>44823</v>
      </c>
      <c r="N1062" s="671"/>
      <c r="O1062" s="665">
        <v>1</v>
      </c>
      <c r="P1062" s="664" t="s">
        <v>67</v>
      </c>
      <c r="Q1062" s="664" t="s">
        <v>1108</v>
      </c>
      <c r="R1062" s="664" t="s">
        <v>1109</v>
      </c>
      <c r="S1062" s="671" t="s">
        <v>65</v>
      </c>
      <c r="T1062" s="671"/>
    </row>
    <row r="1063" spans="2:20">
      <c r="B1063" s="664" t="s">
        <v>155</v>
      </c>
      <c r="C1063" s="664" t="s">
        <v>155</v>
      </c>
      <c r="D1063" s="665">
        <v>51</v>
      </c>
      <c r="E1063" s="665">
        <v>61</v>
      </c>
      <c r="F1063" s="665">
        <v>0</v>
      </c>
      <c r="G1063" s="665">
        <v>0</v>
      </c>
      <c r="H1063" s="664" t="s">
        <v>1201</v>
      </c>
      <c r="I1063" s="664" t="s">
        <v>1202</v>
      </c>
      <c r="J1063" s="664" t="s">
        <v>1917</v>
      </c>
      <c r="K1063" s="664" t="s">
        <v>1918</v>
      </c>
      <c r="L1063" s="671" t="s">
        <v>122</v>
      </c>
      <c r="M1063" s="672">
        <v>44795</v>
      </c>
      <c r="N1063" s="672">
        <v>44822</v>
      </c>
      <c r="O1063" s="665">
        <v>1</v>
      </c>
      <c r="P1063" s="664" t="s">
        <v>67</v>
      </c>
      <c r="Q1063" s="664" t="s">
        <v>1108</v>
      </c>
      <c r="R1063" s="664" t="s">
        <v>1109</v>
      </c>
      <c r="S1063" s="671" t="s">
        <v>65</v>
      </c>
      <c r="T1063" s="671"/>
    </row>
    <row r="1064" spans="2:20">
      <c r="B1064" s="664" t="s">
        <v>155</v>
      </c>
      <c r="C1064" s="664" t="s">
        <v>155</v>
      </c>
      <c r="D1064" s="665">
        <v>-34</v>
      </c>
      <c r="E1064" s="665">
        <v>-24</v>
      </c>
      <c r="F1064" s="665">
        <v>0</v>
      </c>
      <c r="G1064" s="665">
        <v>0</v>
      </c>
      <c r="H1064" s="664" t="s">
        <v>1201</v>
      </c>
      <c r="I1064" s="664" t="s">
        <v>1202</v>
      </c>
      <c r="J1064" s="664" t="s">
        <v>1917</v>
      </c>
      <c r="K1064" s="664" t="s">
        <v>1918</v>
      </c>
      <c r="L1064" s="671" t="s">
        <v>106</v>
      </c>
      <c r="M1064" s="672">
        <v>44823</v>
      </c>
      <c r="N1064" s="671"/>
      <c r="O1064" s="665">
        <v>1</v>
      </c>
      <c r="P1064" s="664" t="s">
        <v>70</v>
      </c>
      <c r="Q1064" s="664" t="s">
        <v>1108</v>
      </c>
      <c r="R1064" s="664" t="s">
        <v>1109</v>
      </c>
      <c r="S1064" s="671" t="s">
        <v>65</v>
      </c>
      <c r="T1064" s="671"/>
    </row>
    <row r="1065" spans="2:20">
      <c r="B1065" s="664" t="s">
        <v>155</v>
      </c>
      <c r="C1065" s="664" t="s">
        <v>155</v>
      </c>
      <c r="D1065" s="665">
        <v>-24</v>
      </c>
      <c r="E1065" s="665">
        <v>-14</v>
      </c>
      <c r="F1065" s="665">
        <v>0</v>
      </c>
      <c r="G1065" s="665">
        <v>0</v>
      </c>
      <c r="H1065" s="664" t="s">
        <v>1201</v>
      </c>
      <c r="I1065" s="664" t="s">
        <v>1202</v>
      </c>
      <c r="J1065" s="664" t="s">
        <v>1917</v>
      </c>
      <c r="K1065" s="664" t="s">
        <v>1918</v>
      </c>
      <c r="L1065" s="671" t="s">
        <v>106</v>
      </c>
      <c r="M1065" s="672">
        <v>44795</v>
      </c>
      <c r="N1065" s="672">
        <v>44822</v>
      </c>
      <c r="O1065" s="665">
        <v>1</v>
      </c>
      <c r="P1065" s="664" t="s">
        <v>70</v>
      </c>
      <c r="Q1065" s="664" t="s">
        <v>1108</v>
      </c>
      <c r="R1065" s="664" t="s">
        <v>1109</v>
      </c>
      <c r="S1065" s="671" t="s">
        <v>65</v>
      </c>
      <c r="T1065" s="671"/>
    </row>
    <row r="1066" spans="2:20">
      <c r="B1066" s="664" t="s">
        <v>155</v>
      </c>
      <c r="C1066" s="664" t="s">
        <v>155</v>
      </c>
      <c r="D1066" s="665">
        <v>6</v>
      </c>
      <c r="E1066" s="665">
        <v>16</v>
      </c>
      <c r="F1066" s="665">
        <v>0</v>
      </c>
      <c r="G1066" s="665">
        <v>0</v>
      </c>
      <c r="H1066" s="664" t="s">
        <v>1201</v>
      </c>
      <c r="I1066" s="664" t="s">
        <v>1202</v>
      </c>
      <c r="J1066" s="664" t="s">
        <v>1917</v>
      </c>
      <c r="K1066" s="664" t="s">
        <v>1918</v>
      </c>
      <c r="L1066" s="671" t="s">
        <v>122</v>
      </c>
      <c r="M1066" s="672">
        <v>44823</v>
      </c>
      <c r="N1066" s="671"/>
      <c r="O1066" s="665">
        <v>1</v>
      </c>
      <c r="P1066" s="664" t="s">
        <v>70</v>
      </c>
      <c r="Q1066" s="664" t="s">
        <v>1108</v>
      </c>
      <c r="R1066" s="664" t="s">
        <v>1109</v>
      </c>
      <c r="S1066" s="671" t="s">
        <v>65</v>
      </c>
      <c r="T1066" s="664" t="s">
        <v>1478</v>
      </c>
    </row>
    <row r="1067" spans="2:20">
      <c r="B1067" s="664" t="s">
        <v>155</v>
      </c>
      <c r="C1067" s="664" t="s">
        <v>155</v>
      </c>
      <c r="D1067" s="665">
        <v>16</v>
      </c>
      <c r="E1067" s="665">
        <v>26</v>
      </c>
      <c r="F1067" s="665">
        <v>0</v>
      </c>
      <c r="G1067" s="665">
        <v>0</v>
      </c>
      <c r="H1067" s="664" t="s">
        <v>1201</v>
      </c>
      <c r="I1067" s="664" t="s">
        <v>1202</v>
      </c>
      <c r="J1067" s="664" t="s">
        <v>1917</v>
      </c>
      <c r="K1067" s="664" t="s">
        <v>1918</v>
      </c>
      <c r="L1067" s="671" t="s">
        <v>122</v>
      </c>
      <c r="M1067" s="672">
        <v>44795</v>
      </c>
      <c r="N1067" s="672">
        <v>44822</v>
      </c>
      <c r="O1067" s="665">
        <v>1</v>
      </c>
      <c r="P1067" s="664" t="s">
        <v>70</v>
      </c>
      <c r="Q1067" s="664" t="s">
        <v>1108</v>
      </c>
      <c r="R1067" s="664" t="s">
        <v>1109</v>
      </c>
      <c r="S1067" s="671" t="s">
        <v>65</v>
      </c>
      <c r="T1067" s="664" t="s">
        <v>1478</v>
      </c>
    </row>
    <row r="1068" spans="2:20">
      <c r="B1068" s="664" t="s">
        <v>1919</v>
      </c>
      <c r="C1068" s="664" t="s">
        <v>775</v>
      </c>
      <c r="D1068" s="665">
        <v>34</v>
      </c>
      <c r="E1068" s="665">
        <v>39</v>
      </c>
      <c r="F1068" s="665">
        <v>0</v>
      </c>
      <c r="G1068" s="665">
        <v>0</v>
      </c>
      <c r="H1068" s="664" t="s">
        <v>1127</v>
      </c>
      <c r="I1068" s="664" t="s">
        <v>1128</v>
      </c>
      <c r="J1068" s="664" t="s">
        <v>3112</v>
      </c>
      <c r="K1068" s="664" t="s">
        <v>1173</v>
      </c>
      <c r="L1068" s="671" t="s">
        <v>66</v>
      </c>
      <c r="M1068" s="672">
        <v>44821</v>
      </c>
      <c r="N1068" s="671"/>
      <c r="O1068" s="665">
        <v>1</v>
      </c>
      <c r="P1068" s="664" t="s">
        <v>90</v>
      </c>
      <c r="Q1068" s="664" t="s">
        <v>1108</v>
      </c>
      <c r="R1068" s="664" t="s">
        <v>1109</v>
      </c>
      <c r="S1068" s="671" t="s">
        <v>65</v>
      </c>
      <c r="T1068" s="671"/>
    </row>
    <row r="1069" spans="2:20">
      <c r="B1069" s="664" t="s">
        <v>324</v>
      </c>
      <c r="C1069" s="664" t="s">
        <v>319</v>
      </c>
      <c r="D1069" s="665">
        <v>55</v>
      </c>
      <c r="E1069" s="665">
        <v>85</v>
      </c>
      <c r="F1069" s="665">
        <v>0</v>
      </c>
      <c r="G1069" s="665">
        <v>0</v>
      </c>
      <c r="H1069" s="664" t="s">
        <v>1114</v>
      </c>
      <c r="I1069" s="664" t="s">
        <v>52</v>
      </c>
      <c r="J1069" s="664" t="s">
        <v>519</v>
      </c>
      <c r="K1069" s="664" t="s">
        <v>1132</v>
      </c>
      <c r="L1069" s="671" t="s">
        <v>122</v>
      </c>
      <c r="M1069" s="672">
        <v>44819</v>
      </c>
      <c r="N1069" s="671"/>
      <c r="O1069" s="665">
        <v>1</v>
      </c>
      <c r="P1069" s="664" t="s">
        <v>90</v>
      </c>
      <c r="Q1069" s="664" t="s">
        <v>1108</v>
      </c>
      <c r="R1069" s="664" t="s">
        <v>1109</v>
      </c>
      <c r="S1069" s="671" t="s">
        <v>65</v>
      </c>
      <c r="T1069" s="664" t="s">
        <v>1266</v>
      </c>
    </row>
    <row r="1070" spans="2:20">
      <c r="B1070" s="664" t="s">
        <v>324</v>
      </c>
      <c r="C1070" s="664" t="s">
        <v>319</v>
      </c>
      <c r="D1070" s="665">
        <v>45</v>
      </c>
      <c r="E1070" s="665">
        <v>75</v>
      </c>
      <c r="F1070" s="665">
        <v>0</v>
      </c>
      <c r="G1070" s="665">
        <v>0</v>
      </c>
      <c r="H1070" s="664" t="s">
        <v>1114</v>
      </c>
      <c r="I1070" s="664" t="s">
        <v>52</v>
      </c>
      <c r="J1070" s="664" t="s">
        <v>519</v>
      </c>
      <c r="K1070" s="664" t="s">
        <v>1132</v>
      </c>
      <c r="L1070" s="671" t="s">
        <v>106</v>
      </c>
      <c r="M1070" s="672">
        <v>44819</v>
      </c>
      <c r="N1070" s="671"/>
      <c r="O1070" s="665">
        <v>1</v>
      </c>
      <c r="P1070" s="664" t="s">
        <v>90</v>
      </c>
      <c r="Q1070" s="664" t="s">
        <v>1108</v>
      </c>
      <c r="R1070" s="664" t="s">
        <v>1109</v>
      </c>
      <c r="S1070" s="671" t="s">
        <v>65</v>
      </c>
      <c r="T1070" s="664" t="s">
        <v>1266</v>
      </c>
    </row>
    <row r="1071" spans="2:20">
      <c r="B1071" s="664" t="s">
        <v>96</v>
      </c>
      <c r="C1071" s="664" t="s">
        <v>96</v>
      </c>
      <c r="D1071" s="665">
        <v>38</v>
      </c>
      <c r="E1071" s="665">
        <v>43</v>
      </c>
      <c r="F1071" s="665">
        <v>0</v>
      </c>
      <c r="G1071" s="665">
        <v>0</v>
      </c>
      <c r="H1071" s="664" t="s">
        <v>1201</v>
      </c>
      <c r="I1071" s="664" t="s">
        <v>1202</v>
      </c>
      <c r="J1071" s="664" t="s">
        <v>1555</v>
      </c>
      <c r="K1071" s="664" t="s">
        <v>1556</v>
      </c>
      <c r="L1071" s="671" t="s">
        <v>66</v>
      </c>
      <c r="M1071" s="672">
        <v>44808</v>
      </c>
      <c r="N1071" s="671"/>
      <c r="O1071" s="665">
        <v>1</v>
      </c>
      <c r="P1071" s="664" t="s">
        <v>90</v>
      </c>
      <c r="Q1071" s="664" t="s">
        <v>1108</v>
      </c>
      <c r="R1071" s="664" t="s">
        <v>1109</v>
      </c>
      <c r="S1071" s="671" t="s">
        <v>65</v>
      </c>
      <c r="T1071" s="664" t="s">
        <v>1546</v>
      </c>
    </row>
    <row r="1072" spans="2:20">
      <c r="B1072" s="664" t="s">
        <v>1920</v>
      </c>
      <c r="C1072" s="664" t="s">
        <v>64</v>
      </c>
      <c r="D1072" s="665">
        <v>30</v>
      </c>
      <c r="E1072" s="665">
        <v>35</v>
      </c>
      <c r="F1072" s="665">
        <v>0</v>
      </c>
      <c r="G1072" s="665">
        <v>0</v>
      </c>
      <c r="H1072" s="664" t="s">
        <v>1167</v>
      </c>
      <c r="I1072" s="664" t="s">
        <v>1168</v>
      </c>
      <c r="J1072" s="664" t="s">
        <v>1169</v>
      </c>
      <c r="K1072" s="664" t="s">
        <v>1170</v>
      </c>
      <c r="L1072" s="671" t="s">
        <v>66</v>
      </c>
      <c r="M1072" s="672">
        <v>44210</v>
      </c>
      <c r="N1072" s="671"/>
      <c r="O1072" s="665">
        <v>1</v>
      </c>
      <c r="P1072" s="664" t="s">
        <v>90</v>
      </c>
      <c r="Q1072" s="664" t="s">
        <v>1108</v>
      </c>
      <c r="R1072" s="664" t="s">
        <v>1109</v>
      </c>
      <c r="S1072" s="671" t="s">
        <v>65</v>
      </c>
      <c r="T1072" s="664" t="s">
        <v>1171</v>
      </c>
    </row>
    <row r="1073" spans="2:20">
      <c r="B1073" s="664" t="s">
        <v>1921</v>
      </c>
      <c r="C1073" s="664" t="s">
        <v>733</v>
      </c>
      <c r="D1073" s="665">
        <v>440</v>
      </c>
      <c r="E1073" s="665">
        <v>450</v>
      </c>
      <c r="F1073" s="665">
        <v>0</v>
      </c>
      <c r="G1073" s="665">
        <v>0</v>
      </c>
      <c r="H1073" s="664" t="s">
        <v>1104</v>
      </c>
      <c r="I1073" s="664" t="s">
        <v>1105</v>
      </c>
      <c r="J1073" s="664" t="s">
        <v>1106</v>
      </c>
      <c r="K1073" s="664" t="s">
        <v>1129</v>
      </c>
      <c r="L1073" s="671" t="s">
        <v>66</v>
      </c>
      <c r="M1073" s="672">
        <v>44821</v>
      </c>
      <c r="N1073" s="671"/>
      <c r="O1073" s="665">
        <v>1</v>
      </c>
      <c r="P1073" s="664" t="s">
        <v>90</v>
      </c>
      <c r="Q1073" s="664" t="s">
        <v>1130</v>
      </c>
      <c r="R1073" s="671"/>
      <c r="S1073" s="671" t="s">
        <v>65</v>
      </c>
      <c r="T1073" s="664" t="s">
        <v>1922</v>
      </c>
    </row>
    <row r="1074" spans="2:20">
      <c r="B1074" s="664" t="s">
        <v>1923</v>
      </c>
      <c r="C1074" s="664" t="s">
        <v>973</v>
      </c>
      <c r="D1074" s="665">
        <v>206</v>
      </c>
      <c r="E1074" s="665">
        <v>216</v>
      </c>
      <c r="F1074" s="665">
        <v>30</v>
      </c>
      <c r="G1074" s="665">
        <v>0</v>
      </c>
      <c r="H1074" s="664" t="s">
        <v>1201</v>
      </c>
      <c r="I1074" s="664" t="s">
        <v>1202</v>
      </c>
      <c r="J1074" s="664" t="s">
        <v>981</v>
      </c>
      <c r="K1074" s="664" t="s">
        <v>1129</v>
      </c>
      <c r="L1074" s="671" t="s">
        <v>66</v>
      </c>
      <c r="M1074" s="672">
        <v>44818</v>
      </c>
      <c r="N1074" s="671"/>
      <c r="O1074" s="665">
        <v>1</v>
      </c>
      <c r="P1074" s="664" t="s">
        <v>90</v>
      </c>
      <c r="Q1074" s="664" t="s">
        <v>1108</v>
      </c>
      <c r="R1074" s="664" t="s">
        <v>1136</v>
      </c>
      <c r="S1074" s="671" t="s">
        <v>65</v>
      </c>
      <c r="T1074" s="664" t="s">
        <v>1137</v>
      </c>
    </row>
    <row r="1075" spans="2:20">
      <c r="B1075" s="664" t="s">
        <v>804</v>
      </c>
      <c r="C1075" s="664" t="s">
        <v>793</v>
      </c>
      <c r="D1075" s="665">
        <v>25</v>
      </c>
      <c r="E1075" s="665">
        <v>30</v>
      </c>
      <c r="F1075" s="665">
        <v>0</v>
      </c>
      <c r="G1075" s="665">
        <v>0</v>
      </c>
      <c r="H1075" s="664" t="s">
        <v>1114</v>
      </c>
      <c r="I1075" s="664" t="s">
        <v>52</v>
      </c>
      <c r="J1075" s="664" t="s">
        <v>615</v>
      </c>
      <c r="K1075" s="664" t="s">
        <v>1155</v>
      </c>
      <c r="L1075" s="671" t="s">
        <v>66</v>
      </c>
      <c r="M1075" s="672">
        <v>44821</v>
      </c>
      <c r="N1075" s="671"/>
      <c r="O1075" s="665">
        <v>1</v>
      </c>
      <c r="P1075" s="664" t="s">
        <v>70</v>
      </c>
      <c r="Q1075" s="664" t="s">
        <v>1108</v>
      </c>
      <c r="R1075" s="664" t="s">
        <v>1109</v>
      </c>
      <c r="S1075" s="671" t="s">
        <v>65</v>
      </c>
      <c r="T1075" s="671"/>
    </row>
    <row r="1076" spans="2:20">
      <c r="B1076" s="664" t="s">
        <v>804</v>
      </c>
      <c r="C1076" s="664" t="s">
        <v>793</v>
      </c>
      <c r="D1076" s="665">
        <v>35</v>
      </c>
      <c r="E1076" s="665">
        <v>40</v>
      </c>
      <c r="F1076" s="665">
        <v>0</v>
      </c>
      <c r="G1076" s="665">
        <v>0</v>
      </c>
      <c r="H1076" s="664" t="s">
        <v>1114</v>
      </c>
      <c r="I1076" s="664" t="s">
        <v>52</v>
      </c>
      <c r="J1076" s="664" t="s">
        <v>615</v>
      </c>
      <c r="K1076" s="664" t="s">
        <v>1155</v>
      </c>
      <c r="L1076" s="671" t="s">
        <v>66</v>
      </c>
      <c r="M1076" s="672">
        <v>44821</v>
      </c>
      <c r="N1076" s="671"/>
      <c r="O1076" s="665">
        <v>1</v>
      </c>
      <c r="P1076" s="664" t="s">
        <v>67</v>
      </c>
      <c r="Q1076" s="664" t="s">
        <v>1108</v>
      </c>
      <c r="R1076" s="664" t="s">
        <v>1109</v>
      </c>
      <c r="S1076" s="671" t="s">
        <v>65</v>
      </c>
      <c r="T1076" s="671"/>
    </row>
    <row r="1077" spans="2:20">
      <c r="B1077" s="664" t="s">
        <v>237</v>
      </c>
      <c r="C1077" s="664" t="s">
        <v>237</v>
      </c>
      <c r="D1077" s="665">
        <v>140</v>
      </c>
      <c r="E1077" s="665">
        <v>150</v>
      </c>
      <c r="F1077" s="665">
        <v>0</v>
      </c>
      <c r="G1077" s="665">
        <v>0</v>
      </c>
      <c r="H1077" s="664" t="s">
        <v>1124</v>
      </c>
      <c r="I1077" s="664" t="s">
        <v>1114</v>
      </c>
      <c r="J1077" s="664" t="s">
        <v>167</v>
      </c>
      <c r="K1077" s="664" t="s">
        <v>618</v>
      </c>
      <c r="L1077" s="671" t="s">
        <v>66</v>
      </c>
      <c r="M1077" s="672">
        <v>44809</v>
      </c>
      <c r="N1077" s="671"/>
      <c r="O1077" s="665">
        <v>1</v>
      </c>
      <c r="P1077" s="664" t="s">
        <v>90</v>
      </c>
      <c r="Q1077" s="664" t="s">
        <v>1130</v>
      </c>
      <c r="R1077" s="671"/>
      <c r="S1077" s="671" t="s">
        <v>65</v>
      </c>
      <c r="T1077" s="664" t="s">
        <v>1924</v>
      </c>
    </row>
    <row r="1078" spans="2:20">
      <c r="B1078" s="664" t="s">
        <v>237</v>
      </c>
      <c r="C1078" s="664" t="s">
        <v>232</v>
      </c>
      <c r="D1078" s="665">
        <v>245</v>
      </c>
      <c r="E1078" s="665">
        <v>250</v>
      </c>
      <c r="F1078" s="665">
        <v>0</v>
      </c>
      <c r="G1078" s="665">
        <v>0</v>
      </c>
      <c r="H1078" s="664" t="s">
        <v>1124</v>
      </c>
      <c r="I1078" s="664" t="s">
        <v>1114</v>
      </c>
      <c r="J1078" s="664" t="s">
        <v>167</v>
      </c>
      <c r="K1078" s="664" t="s">
        <v>1145</v>
      </c>
      <c r="L1078" s="671" t="s">
        <v>66</v>
      </c>
      <c r="M1078" s="672">
        <v>44809</v>
      </c>
      <c r="N1078" s="671"/>
      <c r="O1078" s="665">
        <v>1</v>
      </c>
      <c r="P1078" s="664" t="s">
        <v>90</v>
      </c>
      <c r="Q1078" s="664" t="s">
        <v>1130</v>
      </c>
      <c r="R1078" s="671"/>
      <c r="S1078" s="671" t="s">
        <v>65</v>
      </c>
      <c r="T1078" s="664" t="s">
        <v>1925</v>
      </c>
    </row>
    <row r="1079" spans="2:20">
      <c r="B1079" s="664" t="s">
        <v>1926</v>
      </c>
      <c r="C1079" s="664" t="s">
        <v>918</v>
      </c>
      <c r="D1079" s="665">
        <v>142</v>
      </c>
      <c r="E1079" s="665">
        <v>147</v>
      </c>
      <c r="F1079" s="665">
        <v>0</v>
      </c>
      <c r="G1079" s="665">
        <v>0</v>
      </c>
      <c r="H1079" s="664" t="s">
        <v>43</v>
      </c>
      <c r="I1079" s="664" t="s">
        <v>52</v>
      </c>
      <c r="J1079" s="664" t="s">
        <v>1420</v>
      </c>
      <c r="K1079" s="664" t="s">
        <v>1112</v>
      </c>
      <c r="L1079" s="671" t="s">
        <v>66</v>
      </c>
      <c r="M1079" s="672">
        <v>44821</v>
      </c>
      <c r="N1079" s="671"/>
      <c r="O1079" s="665">
        <v>1</v>
      </c>
      <c r="P1079" s="664" t="s">
        <v>90</v>
      </c>
      <c r="Q1079" s="664" t="s">
        <v>1108</v>
      </c>
      <c r="R1079" s="664" t="s">
        <v>1109</v>
      </c>
      <c r="S1079" s="671" t="s">
        <v>65</v>
      </c>
      <c r="T1079" s="671"/>
    </row>
    <row r="1080" spans="2:20">
      <c r="B1080" s="664" t="s">
        <v>665</v>
      </c>
      <c r="C1080" s="664" t="s">
        <v>663</v>
      </c>
      <c r="D1080" s="665">
        <v>237</v>
      </c>
      <c r="E1080" s="665">
        <v>242</v>
      </c>
      <c r="F1080" s="665">
        <v>0</v>
      </c>
      <c r="G1080" s="665">
        <v>0</v>
      </c>
      <c r="H1080" s="664" t="s">
        <v>1127</v>
      </c>
      <c r="I1080" s="664" t="s">
        <v>1128</v>
      </c>
      <c r="J1080" s="664" t="s">
        <v>670</v>
      </c>
      <c r="K1080" s="664" t="s">
        <v>908</v>
      </c>
      <c r="L1080" s="671" t="s">
        <v>66</v>
      </c>
      <c r="M1080" s="672">
        <v>44821</v>
      </c>
      <c r="N1080" s="671"/>
      <c r="O1080" s="665">
        <v>1</v>
      </c>
      <c r="P1080" s="664" t="s">
        <v>90</v>
      </c>
      <c r="Q1080" s="664" t="s">
        <v>1108</v>
      </c>
      <c r="R1080" s="664" t="s">
        <v>1109</v>
      </c>
      <c r="S1080" s="671" t="s">
        <v>65</v>
      </c>
      <c r="T1080" s="671"/>
    </row>
    <row r="1081" spans="2:20">
      <c r="B1081" s="664" t="s">
        <v>1927</v>
      </c>
      <c r="C1081" s="664" t="s">
        <v>640</v>
      </c>
      <c r="D1081" s="665">
        <v>16</v>
      </c>
      <c r="E1081" s="665">
        <v>26</v>
      </c>
      <c r="F1081" s="665">
        <v>0</v>
      </c>
      <c r="G1081" s="665">
        <v>0</v>
      </c>
      <c r="H1081" s="664" t="s">
        <v>1756</v>
      </c>
      <c r="I1081" s="664" t="s">
        <v>1118</v>
      </c>
      <c r="J1081" s="664" t="s">
        <v>3096</v>
      </c>
      <c r="K1081" s="664" t="s">
        <v>1155</v>
      </c>
      <c r="L1081" s="671" t="s">
        <v>66</v>
      </c>
      <c r="M1081" s="672">
        <v>44821</v>
      </c>
      <c r="N1081" s="671"/>
      <c r="O1081" s="665">
        <v>1</v>
      </c>
      <c r="P1081" s="664" t="s">
        <v>90</v>
      </c>
      <c r="Q1081" s="664" t="s">
        <v>1108</v>
      </c>
      <c r="R1081" s="664" t="s">
        <v>1109</v>
      </c>
      <c r="S1081" s="671" t="s">
        <v>65</v>
      </c>
      <c r="T1081" s="671"/>
    </row>
    <row r="1082" spans="2:20">
      <c r="B1082" s="664" t="s">
        <v>1928</v>
      </c>
      <c r="C1082" s="664" t="s">
        <v>184</v>
      </c>
      <c r="D1082" s="665">
        <v>185</v>
      </c>
      <c r="E1082" s="665">
        <v>605</v>
      </c>
      <c r="F1082" s="665">
        <v>0</v>
      </c>
      <c r="G1082" s="665">
        <v>0</v>
      </c>
      <c r="H1082" s="664" t="s">
        <v>1124</v>
      </c>
      <c r="I1082" s="664" t="s">
        <v>1114</v>
      </c>
      <c r="J1082" s="664" t="s">
        <v>167</v>
      </c>
      <c r="K1082" s="664" t="s">
        <v>1161</v>
      </c>
      <c r="L1082" s="671" t="s">
        <v>66</v>
      </c>
      <c r="M1082" s="672">
        <v>44758</v>
      </c>
      <c r="N1082" s="671"/>
      <c r="O1082" s="665">
        <v>1</v>
      </c>
      <c r="P1082" s="664" t="s">
        <v>90</v>
      </c>
      <c r="Q1082" s="664" t="s">
        <v>1130</v>
      </c>
      <c r="R1082" s="671"/>
      <c r="S1082" s="671" t="s">
        <v>65</v>
      </c>
      <c r="T1082" s="671"/>
    </row>
    <row r="1083" spans="2:20">
      <c r="B1083" s="664" t="s">
        <v>1929</v>
      </c>
      <c r="C1083" s="664" t="s">
        <v>823</v>
      </c>
      <c r="D1083" s="665">
        <v>151</v>
      </c>
      <c r="E1083" s="665">
        <v>156</v>
      </c>
      <c r="F1083" s="665">
        <v>0</v>
      </c>
      <c r="G1083" s="665">
        <v>0</v>
      </c>
      <c r="H1083" s="664" t="s">
        <v>1124</v>
      </c>
      <c r="I1083" s="664" t="s">
        <v>1114</v>
      </c>
      <c r="J1083" s="664" t="s">
        <v>634</v>
      </c>
      <c r="K1083" s="664" t="s">
        <v>1173</v>
      </c>
      <c r="L1083" s="671" t="s">
        <v>66</v>
      </c>
      <c r="M1083" s="672">
        <v>44821</v>
      </c>
      <c r="N1083" s="671"/>
      <c r="O1083" s="665">
        <v>1</v>
      </c>
      <c r="P1083" s="664" t="s">
        <v>90</v>
      </c>
      <c r="Q1083" s="664" t="s">
        <v>1108</v>
      </c>
      <c r="R1083" s="664" t="s">
        <v>1109</v>
      </c>
      <c r="S1083" s="671" t="s">
        <v>65</v>
      </c>
      <c r="T1083" s="664" t="s">
        <v>1251</v>
      </c>
    </row>
    <row r="1084" spans="2:20">
      <c r="B1084" s="664" t="s">
        <v>1075</v>
      </c>
      <c r="C1084" s="664" t="s">
        <v>1021</v>
      </c>
      <c r="D1084" s="665">
        <v>285</v>
      </c>
      <c r="E1084" s="665">
        <v>295</v>
      </c>
      <c r="F1084" s="665">
        <v>40</v>
      </c>
      <c r="G1084" s="665">
        <v>0</v>
      </c>
      <c r="H1084" s="664" t="s">
        <v>1134</v>
      </c>
      <c r="I1084" s="664" t="s">
        <v>1118</v>
      </c>
      <c r="J1084" s="664" t="s">
        <v>1119</v>
      </c>
      <c r="K1084" s="664" t="s">
        <v>1467</v>
      </c>
      <c r="L1084" s="671" t="s">
        <v>66</v>
      </c>
      <c r="M1084" s="672">
        <v>44786</v>
      </c>
      <c r="N1084" s="671"/>
      <c r="O1084" s="665">
        <v>1</v>
      </c>
      <c r="P1084" s="664" t="s">
        <v>90</v>
      </c>
      <c r="Q1084" s="664" t="s">
        <v>1108</v>
      </c>
      <c r="R1084" s="664" t="s">
        <v>1136</v>
      </c>
      <c r="S1084" s="671" t="s">
        <v>65</v>
      </c>
      <c r="T1084" s="664" t="s">
        <v>1137</v>
      </c>
    </row>
    <row r="1085" spans="2:20">
      <c r="B1085" s="664" t="s">
        <v>1075</v>
      </c>
      <c r="C1085" s="664" t="s">
        <v>1073</v>
      </c>
      <c r="D1085" s="665">
        <v>246</v>
      </c>
      <c r="E1085" s="665">
        <v>256</v>
      </c>
      <c r="F1085" s="665">
        <v>40</v>
      </c>
      <c r="G1085" s="665">
        <v>0</v>
      </c>
      <c r="H1085" s="664" t="s">
        <v>52</v>
      </c>
      <c r="I1085" s="664" t="s">
        <v>1124</v>
      </c>
      <c r="J1085" s="664" t="s">
        <v>510</v>
      </c>
      <c r="K1085" s="664" t="s">
        <v>1390</v>
      </c>
      <c r="L1085" s="671" t="s">
        <v>66</v>
      </c>
      <c r="M1085" s="672">
        <v>44754</v>
      </c>
      <c r="N1085" s="671"/>
      <c r="O1085" s="665">
        <v>1</v>
      </c>
      <c r="P1085" s="664" t="s">
        <v>90</v>
      </c>
      <c r="Q1085" s="664" t="s">
        <v>1108</v>
      </c>
      <c r="R1085" s="664" t="s">
        <v>1136</v>
      </c>
      <c r="S1085" s="671" t="s">
        <v>65</v>
      </c>
      <c r="T1085" s="664" t="s">
        <v>1137</v>
      </c>
    </row>
    <row r="1086" spans="2:20">
      <c r="B1086" s="664" t="s">
        <v>1075</v>
      </c>
      <c r="C1086" s="664" t="s">
        <v>1002</v>
      </c>
      <c r="D1086" s="665">
        <v>217</v>
      </c>
      <c r="E1086" s="665">
        <v>237</v>
      </c>
      <c r="F1086" s="665">
        <v>40</v>
      </c>
      <c r="G1086" s="665">
        <v>0</v>
      </c>
      <c r="H1086" s="664" t="s">
        <v>1127</v>
      </c>
      <c r="I1086" s="664" t="s">
        <v>1128</v>
      </c>
      <c r="J1086" s="664" t="s">
        <v>1007</v>
      </c>
      <c r="K1086" s="664" t="s">
        <v>1129</v>
      </c>
      <c r="L1086" s="671" t="s">
        <v>66</v>
      </c>
      <c r="M1086" s="672">
        <v>44818</v>
      </c>
      <c r="N1086" s="671"/>
      <c r="O1086" s="665">
        <v>1</v>
      </c>
      <c r="P1086" s="664" t="s">
        <v>90</v>
      </c>
      <c r="Q1086" s="664" t="s">
        <v>1108</v>
      </c>
      <c r="R1086" s="664" t="s">
        <v>1136</v>
      </c>
      <c r="S1086" s="671" t="s">
        <v>65</v>
      </c>
      <c r="T1086" s="664" t="s">
        <v>1137</v>
      </c>
    </row>
    <row r="1087" spans="2:20">
      <c r="B1087" s="664" t="s">
        <v>600</v>
      </c>
      <c r="C1087" s="664" t="s">
        <v>597</v>
      </c>
      <c r="D1087" s="665">
        <v>105</v>
      </c>
      <c r="E1087" s="665">
        <v>110</v>
      </c>
      <c r="F1087" s="665">
        <v>0</v>
      </c>
      <c r="G1087" s="665">
        <v>0</v>
      </c>
      <c r="H1087" s="664" t="s">
        <v>1128</v>
      </c>
      <c r="I1087" s="664" t="s">
        <v>52</v>
      </c>
      <c r="J1087" s="664" t="s">
        <v>513</v>
      </c>
      <c r="K1087" s="664" t="s">
        <v>618</v>
      </c>
      <c r="L1087" s="671" t="s">
        <v>66</v>
      </c>
      <c r="M1087" s="672">
        <v>44821</v>
      </c>
      <c r="N1087" s="671"/>
      <c r="O1087" s="665">
        <v>1</v>
      </c>
      <c r="P1087" s="664" t="s">
        <v>90</v>
      </c>
      <c r="Q1087" s="664" t="s">
        <v>1108</v>
      </c>
      <c r="R1087" s="664" t="s">
        <v>1109</v>
      </c>
      <c r="S1087" s="671" t="s">
        <v>65</v>
      </c>
      <c r="T1087" s="664" t="s">
        <v>1113</v>
      </c>
    </row>
    <row r="1088" spans="2:20">
      <c r="B1088" s="664" t="s">
        <v>223</v>
      </c>
      <c r="C1088" s="664" t="s">
        <v>223</v>
      </c>
      <c r="D1088" s="665">
        <v>285</v>
      </c>
      <c r="E1088" s="665">
        <v>290</v>
      </c>
      <c r="F1088" s="665">
        <v>0</v>
      </c>
      <c r="G1088" s="665">
        <v>0</v>
      </c>
      <c r="H1088" s="664" t="s">
        <v>1114</v>
      </c>
      <c r="I1088" s="664" t="s">
        <v>52</v>
      </c>
      <c r="J1088" s="664" t="s">
        <v>1930</v>
      </c>
      <c r="K1088" s="664" t="s">
        <v>1155</v>
      </c>
      <c r="L1088" s="671" t="s">
        <v>66</v>
      </c>
      <c r="M1088" s="672">
        <v>44795</v>
      </c>
      <c r="N1088" s="671"/>
      <c r="O1088" s="665">
        <v>1</v>
      </c>
      <c r="P1088" s="664" t="s">
        <v>90</v>
      </c>
      <c r="Q1088" s="664" t="s">
        <v>1130</v>
      </c>
      <c r="R1088" s="671"/>
      <c r="S1088" s="671" t="s">
        <v>65</v>
      </c>
      <c r="T1088" s="664" t="s">
        <v>1931</v>
      </c>
    </row>
    <row r="1089" spans="2:20">
      <c r="B1089" s="664" t="s">
        <v>628</v>
      </c>
      <c r="C1089" s="664" t="s">
        <v>613</v>
      </c>
      <c r="D1089" s="665">
        <v>18</v>
      </c>
      <c r="E1089" s="665">
        <v>23</v>
      </c>
      <c r="F1089" s="665">
        <v>0</v>
      </c>
      <c r="G1089" s="665">
        <v>0</v>
      </c>
      <c r="H1089" s="664" t="s">
        <v>1127</v>
      </c>
      <c r="I1089" s="664" t="s">
        <v>1128</v>
      </c>
      <c r="J1089" s="664" t="s">
        <v>615</v>
      </c>
      <c r="K1089" s="664" t="s">
        <v>911</v>
      </c>
      <c r="L1089" s="671" t="s">
        <v>66</v>
      </c>
      <c r="M1089" s="672">
        <v>44821</v>
      </c>
      <c r="N1089" s="671"/>
      <c r="O1089" s="665">
        <v>1</v>
      </c>
      <c r="P1089" s="664" t="s">
        <v>90</v>
      </c>
      <c r="Q1089" s="664" t="s">
        <v>1108</v>
      </c>
      <c r="R1089" s="664" t="s">
        <v>1109</v>
      </c>
      <c r="S1089" s="671" t="s">
        <v>65</v>
      </c>
      <c r="T1089" s="671"/>
    </row>
    <row r="1090" spans="2:20">
      <c r="B1090" s="664" t="s">
        <v>1932</v>
      </c>
      <c r="C1090" s="664" t="s">
        <v>640</v>
      </c>
      <c r="D1090" s="665">
        <v>16</v>
      </c>
      <c r="E1090" s="665">
        <v>26</v>
      </c>
      <c r="F1090" s="665">
        <v>0</v>
      </c>
      <c r="G1090" s="665">
        <v>0</v>
      </c>
      <c r="H1090" s="664" t="s">
        <v>1756</v>
      </c>
      <c r="I1090" s="664" t="s">
        <v>1118</v>
      </c>
      <c r="J1090" s="664" t="s">
        <v>3096</v>
      </c>
      <c r="K1090" s="664" t="s">
        <v>1173</v>
      </c>
      <c r="L1090" s="671" t="s">
        <v>66</v>
      </c>
      <c r="M1090" s="672">
        <v>44821</v>
      </c>
      <c r="N1090" s="671"/>
      <c r="O1090" s="665">
        <v>1</v>
      </c>
      <c r="P1090" s="664" t="s">
        <v>90</v>
      </c>
      <c r="Q1090" s="664" t="s">
        <v>1108</v>
      </c>
      <c r="R1090" s="664" t="s">
        <v>1109</v>
      </c>
      <c r="S1090" s="671" t="s">
        <v>65</v>
      </c>
      <c r="T1090" s="671"/>
    </row>
    <row r="1091" spans="2:20">
      <c r="B1091" s="664" t="s">
        <v>1933</v>
      </c>
      <c r="C1091" s="664" t="s">
        <v>613</v>
      </c>
      <c r="D1091" s="665">
        <v>47</v>
      </c>
      <c r="E1091" s="665">
        <v>52</v>
      </c>
      <c r="F1091" s="665">
        <v>0</v>
      </c>
      <c r="G1091" s="665">
        <v>0</v>
      </c>
      <c r="H1091" s="664" t="s">
        <v>1127</v>
      </c>
      <c r="I1091" s="664" t="s">
        <v>1128</v>
      </c>
      <c r="J1091" s="664" t="s">
        <v>615</v>
      </c>
      <c r="K1091" s="664" t="s">
        <v>1107</v>
      </c>
      <c r="L1091" s="671" t="s">
        <v>66</v>
      </c>
      <c r="M1091" s="672">
        <v>44821</v>
      </c>
      <c r="N1091" s="671"/>
      <c r="O1091" s="665">
        <v>1</v>
      </c>
      <c r="P1091" s="664" t="s">
        <v>90</v>
      </c>
      <c r="Q1091" s="664" t="s">
        <v>1108</v>
      </c>
      <c r="R1091" s="664" t="s">
        <v>1109</v>
      </c>
      <c r="S1091" s="671" t="s">
        <v>65</v>
      </c>
      <c r="T1091" s="671"/>
    </row>
    <row r="1092" spans="2:20">
      <c r="B1092" s="664" t="s">
        <v>851</v>
      </c>
      <c r="C1092" s="664" t="s">
        <v>830</v>
      </c>
      <c r="D1092" s="665">
        <v>31</v>
      </c>
      <c r="E1092" s="665">
        <v>36</v>
      </c>
      <c r="F1092" s="665">
        <v>0</v>
      </c>
      <c r="G1092" s="665">
        <v>0</v>
      </c>
      <c r="H1092" s="664" t="s">
        <v>1117</v>
      </c>
      <c r="I1092" s="664" t="s">
        <v>1118</v>
      </c>
      <c r="J1092" s="664" t="s">
        <v>1119</v>
      </c>
      <c r="K1092" s="664" t="s">
        <v>1153</v>
      </c>
      <c r="L1092" s="671" t="s">
        <v>66</v>
      </c>
      <c r="M1092" s="672">
        <v>44821</v>
      </c>
      <c r="N1092" s="671"/>
      <c r="O1092" s="665">
        <v>1</v>
      </c>
      <c r="P1092" s="664" t="s">
        <v>1121</v>
      </c>
      <c r="Q1092" s="664" t="s">
        <v>1108</v>
      </c>
      <c r="R1092" s="664" t="s">
        <v>1109</v>
      </c>
      <c r="S1092" s="671" t="s">
        <v>65</v>
      </c>
      <c r="T1092" s="664" t="s">
        <v>1122</v>
      </c>
    </row>
    <row r="1093" spans="2:20">
      <c r="B1093" s="664" t="s">
        <v>851</v>
      </c>
      <c r="C1093" s="664" t="s">
        <v>830</v>
      </c>
      <c r="D1093" s="665">
        <v>41</v>
      </c>
      <c r="E1093" s="665">
        <v>46</v>
      </c>
      <c r="F1093" s="665">
        <v>0</v>
      </c>
      <c r="G1093" s="665">
        <v>0</v>
      </c>
      <c r="H1093" s="664" t="s">
        <v>1117</v>
      </c>
      <c r="I1093" s="664" t="s">
        <v>1118</v>
      </c>
      <c r="J1093" s="664" t="s">
        <v>1119</v>
      </c>
      <c r="K1093" s="664" t="s">
        <v>1153</v>
      </c>
      <c r="L1093" s="671" t="s">
        <v>66</v>
      </c>
      <c r="M1093" s="672">
        <v>44821</v>
      </c>
      <c r="N1093" s="671"/>
      <c r="O1093" s="665">
        <v>1</v>
      </c>
      <c r="P1093" s="664" t="s">
        <v>263</v>
      </c>
      <c r="Q1093" s="664" t="s">
        <v>1108</v>
      </c>
      <c r="R1093" s="664" t="s">
        <v>1109</v>
      </c>
      <c r="S1093" s="671" t="s">
        <v>65</v>
      </c>
      <c r="T1093" s="664" t="s">
        <v>1239</v>
      </c>
    </row>
    <row r="1094" spans="2:20">
      <c r="B1094" s="664" t="s">
        <v>851</v>
      </c>
      <c r="C1094" s="664" t="s">
        <v>831</v>
      </c>
      <c r="D1094" s="665">
        <v>31</v>
      </c>
      <c r="E1094" s="665">
        <v>36</v>
      </c>
      <c r="F1094" s="665">
        <v>0</v>
      </c>
      <c r="G1094" s="665">
        <v>0</v>
      </c>
      <c r="H1094" s="664" t="s">
        <v>1124</v>
      </c>
      <c r="I1094" s="664" t="s">
        <v>1114</v>
      </c>
      <c r="J1094" s="664" t="s">
        <v>313</v>
      </c>
      <c r="K1094" s="664" t="s">
        <v>1277</v>
      </c>
      <c r="L1094" s="671" t="s">
        <v>66</v>
      </c>
      <c r="M1094" s="672">
        <v>44821</v>
      </c>
      <c r="N1094" s="671"/>
      <c r="O1094" s="665">
        <v>1</v>
      </c>
      <c r="P1094" s="664" t="s">
        <v>1121</v>
      </c>
      <c r="Q1094" s="664" t="s">
        <v>1108</v>
      </c>
      <c r="R1094" s="664" t="s">
        <v>1109</v>
      </c>
      <c r="S1094" s="671" t="s">
        <v>65</v>
      </c>
      <c r="T1094" s="664" t="s">
        <v>1122</v>
      </c>
    </row>
    <row r="1095" spans="2:20">
      <c r="B1095" s="664" t="s">
        <v>851</v>
      </c>
      <c r="C1095" s="664" t="s">
        <v>831</v>
      </c>
      <c r="D1095" s="665">
        <v>41</v>
      </c>
      <c r="E1095" s="665">
        <v>46</v>
      </c>
      <c r="F1095" s="665">
        <v>0</v>
      </c>
      <c r="G1095" s="665">
        <v>0</v>
      </c>
      <c r="H1095" s="664" t="s">
        <v>1124</v>
      </c>
      <c r="I1095" s="664" t="s">
        <v>1114</v>
      </c>
      <c r="J1095" s="664" t="s">
        <v>313</v>
      </c>
      <c r="K1095" s="664" t="s">
        <v>1277</v>
      </c>
      <c r="L1095" s="671" t="s">
        <v>66</v>
      </c>
      <c r="M1095" s="672">
        <v>44821</v>
      </c>
      <c r="N1095" s="671"/>
      <c r="O1095" s="665">
        <v>1</v>
      </c>
      <c r="P1095" s="664" t="s">
        <v>263</v>
      </c>
      <c r="Q1095" s="664" t="s">
        <v>1108</v>
      </c>
      <c r="R1095" s="664" t="s">
        <v>1109</v>
      </c>
      <c r="S1095" s="671" t="s">
        <v>65</v>
      </c>
      <c r="T1095" s="664" t="s">
        <v>1239</v>
      </c>
    </row>
    <row r="1096" spans="2:20">
      <c r="B1096" s="664" t="s">
        <v>693</v>
      </c>
      <c r="C1096" s="664" t="s">
        <v>689</v>
      </c>
      <c r="D1096" s="665">
        <v>62</v>
      </c>
      <c r="E1096" s="665">
        <v>67</v>
      </c>
      <c r="F1096" s="665">
        <v>0</v>
      </c>
      <c r="G1096" s="665">
        <v>0</v>
      </c>
      <c r="H1096" s="664" t="s">
        <v>1127</v>
      </c>
      <c r="I1096" s="664" t="s">
        <v>1128</v>
      </c>
      <c r="J1096" s="664" t="s">
        <v>695</v>
      </c>
      <c r="K1096" s="664" t="s">
        <v>671</v>
      </c>
      <c r="L1096" s="671" t="s">
        <v>66</v>
      </c>
      <c r="M1096" s="672">
        <v>44821</v>
      </c>
      <c r="N1096" s="671"/>
      <c r="O1096" s="665">
        <v>1</v>
      </c>
      <c r="P1096" s="664" t="s">
        <v>90</v>
      </c>
      <c r="Q1096" s="664" t="s">
        <v>1108</v>
      </c>
      <c r="R1096" s="664" t="s">
        <v>1109</v>
      </c>
      <c r="S1096" s="671" t="s">
        <v>65</v>
      </c>
      <c r="T1096" s="664" t="s">
        <v>1934</v>
      </c>
    </row>
    <row r="1097" spans="2:20">
      <c r="B1097" s="664" t="s">
        <v>693</v>
      </c>
      <c r="C1097" s="664" t="s">
        <v>693</v>
      </c>
      <c r="D1097" s="665">
        <v>75</v>
      </c>
      <c r="E1097" s="665">
        <v>80</v>
      </c>
      <c r="F1097" s="665">
        <v>0</v>
      </c>
      <c r="G1097" s="665">
        <v>0</v>
      </c>
      <c r="H1097" s="664" t="s">
        <v>1207</v>
      </c>
      <c r="I1097" s="664" t="s">
        <v>43</v>
      </c>
      <c r="J1097" s="664" t="s">
        <v>167</v>
      </c>
      <c r="K1097" s="664" t="s">
        <v>618</v>
      </c>
      <c r="L1097" s="671" t="s">
        <v>66</v>
      </c>
      <c r="M1097" s="672">
        <v>44821</v>
      </c>
      <c r="N1097" s="671"/>
      <c r="O1097" s="665">
        <v>1</v>
      </c>
      <c r="P1097" s="664" t="s">
        <v>90</v>
      </c>
      <c r="Q1097" s="664" t="s">
        <v>1108</v>
      </c>
      <c r="R1097" s="664" t="s">
        <v>1701</v>
      </c>
      <c r="S1097" s="671" t="s">
        <v>65</v>
      </c>
      <c r="T1097" s="671"/>
    </row>
    <row r="1098" spans="2:20">
      <c r="B1098" s="664" t="s">
        <v>1935</v>
      </c>
      <c r="C1098" s="664" t="s">
        <v>830</v>
      </c>
      <c r="D1098" s="665">
        <v>31</v>
      </c>
      <c r="E1098" s="665">
        <v>36</v>
      </c>
      <c r="F1098" s="665">
        <v>0</v>
      </c>
      <c r="G1098" s="665">
        <v>0</v>
      </c>
      <c r="H1098" s="664" t="s">
        <v>1117</v>
      </c>
      <c r="I1098" s="664" t="s">
        <v>1118</v>
      </c>
      <c r="J1098" s="664" t="s">
        <v>1119</v>
      </c>
      <c r="K1098" s="664" t="s">
        <v>1145</v>
      </c>
      <c r="L1098" s="671" t="s">
        <v>66</v>
      </c>
      <c r="M1098" s="672">
        <v>44821</v>
      </c>
      <c r="N1098" s="671"/>
      <c r="O1098" s="665">
        <v>1</v>
      </c>
      <c r="P1098" s="664" t="s">
        <v>1121</v>
      </c>
      <c r="Q1098" s="664" t="s">
        <v>1108</v>
      </c>
      <c r="R1098" s="664" t="s">
        <v>1109</v>
      </c>
      <c r="S1098" s="671" t="s">
        <v>65</v>
      </c>
      <c r="T1098" s="664" t="s">
        <v>1122</v>
      </c>
    </row>
    <row r="1099" spans="2:20">
      <c r="B1099" s="664" t="s">
        <v>1935</v>
      </c>
      <c r="C1099" s="664" t="s">
        <v>830</v>
      </c>
      <c r="D1099" s="665">
        <v>41</v>
      </c>
      <c r="E1099" s="665">
        <v>46</v>
      </c>
      <c r="F1099" s="665">
        <v>0</v>
      </c>
      <c r="G1099" s="665">
        <v>0</v>
      </c>
      <c r="H1099" s="664" t="s">
        <v>1117</v>
      </c>
      <c r="I1099" s="664" t="s">
        <v>1118</v>
      </c>
      <c r="J1099" s="664" t="s">
        <v>1119</v>
      </c>
      <c r="K1099" s="664" t="s">
        <v>1145</v>
      </c>
      <c r="L1099" s="671" t="s">
        <v>66</v>
      </c>
      <c r="M1099" s="672">
        <v>44821</v>
      </c>
      <c r="N1099" s="671"/>
      <c r="O1099" s="665">
        <v>1</v>
      </c>
      <c r="P1099" s="664" t="s">
        <v>263</v>
      </c>
      <c r="Q1099" s="664" t="s">
        <v>1108</v>
      </c>
      <c r="R1099" s="664" t="s">
        <v>1109</v>
      </c>
      <c r="S1099" s="671" t="s">
        <v>65</v>
      </c>
      <c r="T1099" s="664" t="s">
        <v>1239</v>
      </c>
    </row>
    <row r="1100" spans="2:20">
      <c r="B1100" s="664" t="s">
        <v>1935</v>
      </c>
      <c r="C1100" s="664" t="s">
        <v>831</v>
      </c>
      <c r="D1100" s="665">
        <v>31</v>
      </c>
      <c r="E1100" s="665">
        <v>36</v>
      </c>
      <c r="F1100" s="665">
        <v>0</v>
      </c>
      <c r="G1100" s="665">
        <v>0</v>
      </c>
      <c r="H1100" s="664" t="s">
        <v>1124</v>
      </c>
      <c r="I1100" s="664" t="s">
        <v>1114</v>
      </c>
      <c r="J1100" s="664" t="s">
        <v>313</v>
      </c>
      <c r="K1100" s="664" t="s">
        <v>1145</v>
      </c>
      <c r="L1100" s="671" t="s">
        <v>66</v>
      </c>
      <c r="M1100" s="672">
        <v>44821</v>
      </c>
      <c r="N1100" s="671"/>
      <c r="O1100" s="665">
        <v>1</v>
      </c>
      <c r="P1100" s="664" t="s">
        <v>1121</v>
      </c>
      <c r="Q1100" s="664" t="s">
        <v>1108</v>
      </c>
      <c r="R1100" s="664" t="s">
        <v>1109</v>
      </c>
      <c r="S1100" s="671" t="s">
        <v>65</v>
      </c>
      <c r="T1100" s="664" t="s">
        <v>1122</v>
      </c>
    </row>
    <row r="1101" spans="2:20">
      <c r="B1101" s="664" t="s">
        <v>1935</v>
      </c>
      <c r="C1101" s="664" t="s">
        <v>831</v>
      </c>
      <c r="D1101" s="665">
        <v>41</v>
      </c>
      <c r="E1101" s="665">
        <v>46</v>
      </c>
      <c r="F1101" s="665">
        <v>0</v>
      </c>
      <c r="G1101" s="665">
        <v>0</v>
      </c>
      <c r="H1101" s="664" t="s">
        <v>1124</v>
      </c>
      <c r="I1101" s="664" t="s">
        <v>1114</v>
      </c>
      <c r="J1101" s="664" t="s">
        <v>313</v>
      </c>
      <c r="K1101" s="664" t="s">
        <v>1145</v>
      </c>
      <c r="L1101" s="671" t="s">
        <v>66</v>
      </c>
      <c r="M1101" s="672">
        <v>44821</v>
      </c>
      <c r="N1101" s="671"/>
      <c r="O1101" s="665">
        <v>1</v>
      </c>
      <c r="P1101" s="664" t="s">
        <v>263</v>
      </c>
      <c r="Q1101" s="664" t="s">
        <v>1108</v>
      </c>
      <c r="R1101" s="664" t="s">
        <v>1109</v>
      </c>
      <c r="S1101" s="671" t="s">
        <v>65</v>
      </c>
      <c r="T1101" s="664" t="s">
        <v>1239</v>
      </c>
    </row>
    <row r="1102" spans="2:20">
      <c r="B1102" s="664" t="s">
        <v>1936</v>
      </c>
      <c r="C1102" s="664" t="s">
        <v>184</v>
      </c>
      <c r="D1102" s="665">
        <v>265</v>
      </c>
      <c r="E1102" s="665">
        <v>845</v>
      </c>
      <c r="F1102" s="665">
        <v>0</v>
      </c>
      <c r="G1102" s="665">
        <v>0</v>
      </c>
      <c r="H1102" s="664" t="s">
        <v>1124</v>
      </c>
      <c r="I1102" s="664" t="s">
        <v>1114</v>
      </c>
      <c r="J1102" s="664" t="s">
        <v>167</v>
      </c>
      <c r="K1102" s="664" t="s">
        <v>1161</v>
      </c>
      <c r="L1102" s="671" t="s">
        <v>66</v>
      </c>
      <c r="M1102" s="672">
        <v>44758</v>
      </c>
      <c r="N1102" s="671"/>
      <c r="O1102" s="665">
        <v>1</v>
      </c>
      <c r="P1102" s="664" t="s">
        <v>90</v>
      </c>
      <c r="Q1102" s="664" t="s">
        <v>1130</v>
      </c>
      <c r="R1102" s="671"/>
      <c r="S1102" s="671" t="s">
        <v>65</v>
      </c>
      <c r="T1102" s="671"/>
    </row>
    <row r="1103" spans="2:20">
      <c r="B1103" s="664" t="s">
        <v>1937</v>
      </c>
      <c r="C1103" s="664" t="s">
        <v>789</v>
      </c>
      <c r="D1103" s="665">
        <v>101</v>
      </c>
      <c r="E1103" s="665">
        <v>106</v>
      </c>
      <c r="F1103" s="665">
        <v>0</v>
      </c>
      <c r="G1103" s="665">
        <v>0</v>
      </c>
      <c r="H1103" s="664" t="s">
        <v>1128</v>
      </c>
      <c r="I1103" s="664" t="s">
        <v>52</v>
      </c>
      <c r="J1103" s="664" t="s">
        <v>1301</v>
      </c>
      <c r="K1103" s="664" t="s">
        <v>1155</v>
      </c>
      <c r="L1103" s="671" t="s">
        <v>66</v>
      </c>
      <c r="M1103" s="672">
        <v>44821</v>
      </c>
      <c r="N1103" s="671"/>
      <c r="O1103" s="665">
        <v>1</v>
      </c>
      <c r="P1103" s="664" t="s">
        <v>90</v>
      </c>
      <c r="Q1103" s="664" t="s">
        <v>1108</v>
      </c>
      <c r="R1103" s="664" t="s">
        <v>1109</v>
      </c>
      <c r="S1103" s="671" t="s">
        <v>65</v>
      </c>
      <c r="T1103" s="664" t="s">
        <v>1302</v>
      </c>
    </row>
    <row r="1104" spans="2:20">
      <c r="B1104" s="664" t="s">
        <v>229</v>
      </c>
      <c r="C1104" s="664" t="s">
        <v>225</v>
      </c>
      <c r="D1104" s="665">
        <v>330</v>
      </c>
      <c r="E1104" s="665">
        <v>335</v>
      </c>
      <c r="F1104" s="665">
        <v>0</v>
      </c>
      <c r="G1104" s="665">
        <v>0</v>
      </c>
      <c r="H1104" s="664" t="s">
        <v>1114</v>
      </c>
      <c r="I1104" s="664" t="s">
        <v>52</v>
      </c>
      <c r="J1104" s="664" t="s">
        <v>364</v>
      </c>
      <c r="K1104" s="664" t="s">
        <v>1173</v>
      </c>
      <c r="L1104" s="671" t="s">
        <v>66</v>
      </c>
      <c r="M1104" s="672">
        <v>44795</v>
      </c>
      <c r="N1104" s="671"/>
      <c r="O1104" s="665">
        <v>1</v>
      </c>
      <c r="P1104" s="664" t="s">
        <v>90</v>
      </c>
      <c r="Q1104" s="664" t="s">
        <v>1130</v>
      </c>
      <c r="R1104" s="671"/>
      <c r="S1104" s="671" t="s">
        <v>65</v>
      </c>
      <c r="T1104" s="664" t="s">
        <v>1931</v>
      </c>
    </row>
    <row r="1105" spans="2:20">
      <c r="B1105" s="664" t="s">
        <v>1938</v>
      </c>
      <c r="C1105" s="664" t="s">
        <v>756</v>
      </c>
      <c r="D1105" s="665">
        <v>121</v>
      </c>
      <c r="E1105" s="665">
        <v>126</v>
      </c>
      <c r="F1105" s="665">
        <v>0</v>
      </c>
      <c r="G1105" s="665">
        <v>0</v>
      </c>
      <c r="H1105" s="664" t="s">
        <v>1128</v>
      </c>
      <c r="I1105" s="664" t="s">
        <v>52</v>
      </c>
      <c r="J1105" s="664" t="s">
        <v>1237</v>
      </c>
      <c r="K1105" s="664" t="s">
        <v>1182</v>
      </c>
      <c r="L1105" s="671" t="s">
        <v>66</v>
      </c>
      <c r="M1105" s="672">
        <v>44821</v>
      </c>
      <c r="N1105" s="671"/>
      <c r="O1105" s="665">
        <v>1</v>
      </c>
      <c r="P1105" s="664" t="s">
        <v>90</v>
      </c>
      <c r="Q1105" s="664" t="s">
        <v>1108</v>
      </c>
      <c r="R1105" s="664" t="s">
        <v>1109</v>
      </c>
      <c r="S1105" s="671" t="s">
        <v>65</v>
      </c>
      <c r="T1105" s="664" t="s">
        <v>1939</v>
      </c>
    </row>
    <row r="1106" spans="2:20">
      <c r="B1106" s="664" t="s">
        <v>1940</v>
      </c>
      <c r="C1106" s="664" t="s">
        <v>1940</v>
      </c>
      <c r="D1106" s="665">
        <v>-25</v>
      </c>
      <c r="E1106" s="665">
        <v>-25</v>
      </c>
      <c r="F1106" s="665">
        <v>0</v>
      </c>
      <c r="G1106" s="665">
        <v>0</v>
      </c>
      <c r="H1106" s="664" t="s">
        <v>1569</v>
      </c>
      <c r="I1106" s="664" t="s">
        <v>1105</v>
      </c>
      <c r="J1106" s="664" t="s">
        <v>1941</v>
      </c>
      <c r="K1106" s="664" t="s">
        <v>1571</v>
      </c>
      <c r="L1106" s="671" t="s">
        <v>122</v>
      </c>
      <c r="M1106" s="672">
        <v>44767</v>
      </c>
      <c r="N1106" s="671"/>
      <c r="O1106" s="665">
        <v>1</v>
      </c>
      <c r="P1106" s="664" t="s">
        <v>90</v>
      </c>
      <c r="Q1106" s="664" t="s">
        <v>1108</v>
      </c>
      <c r="R1106" s="664" t="s">
        <v>1109</v>
      </c>
      <c r="S1106" s="671" t="s">
        <v>65</v>
      </c>
      <c r="T1106" s="664" t="s">
        <v>1942</v>
      </c>
    </row>
    <row r="1107" spans="2:20">
      <c r="B1107" s="664" t="s">
        <v>1940</v>
      </c>
      <c r="C1107" s="664" t="s">
        <v>1940</v>
      </c>
      <c r="D1107" s="665">
        <v>-50</v>
      </c>
      <c r="E1107" s="665">
        <v>-50</v>
      </c>
      <c r="F1107" s="665">
        <v>0</v>
      </c>
      <c r="G1107" s="665">
        <v>0</v>
      </c>
      <c r="H1107" s="664" t="s">
        <v>1569</v>
      </c>
      <c r="I1107" s="664" t="s">
        <v>1105</v>
      </c>
      <c r="J1107" s="664" t="s">
        <v>1941</v>
      </c>
      <c r="K1107" s="664" t="s">
        <v>1571</v>
      </c>
      <c r="L1107" s="671" t="s">
        <v>106</v>
      </c>
      <c r="M1107" s="672">
        <v>44767</v>
      </c>
      <c r="N1107" s="671"/>
      <c r="O1107" s="665">
        <v>1</v>
      </c>
      <c r="P1107" s="664" t="s">
        <v>90</v>
      </c>
      <c r="Q1107" s="664" t="s">
        <v>1108</v>
      </c>
      <c r="R1107" s="664" t="s">
        <v>1109</v>
      </c>
      <c r="S1107" s="671" t="s">
        <v>65</v>
      </c>
      <c r="T1107" s="664" t="s">
        <v>1943</v>
      </c>
    </row>
    <row r="1108" spans="2:20">
      <c r="B1108" s="664" t="s">
        <v>1944</v>
      </c>
      <c r="C1108" s="664" t="s">
        <v>613</v>
      </c>
      <c r="D1108" s="665">
        <v>36</v>
      </c>
      <c r="E1108" s="665">
        <v>41</v>
      </c>
      <c r="F1108" s="665">
        <v>0</v>
      </c>
      <c r="G1108" s="665">
        <v>0</v>
      </c>
      <c r="H1108" s="664" t="s">
        <v>1127</v>
      </c>
      <c r="I1108" s="664" t="s">
        <v>1128</v>
      </c>
      <c r="J1108" s="664" t="s">
        <v>615</v>
      </c>
      <c r="K1108" s="664" t="s">
        <v>1173</v>
      </c>
      <c r="L1108" s="671" t="s">
        <v>66</v>
      </c>
      <c r="M1108" s="672">
        <v>44821</v>
      </c>
      <c r="N1108" s="671"/>
      <c r="O1108" s="665">
        <v>1</v>
      </c>
      <c r="P1108" s="664" t="s">
        <v>90</v>
      </c>
      <c r="Q1108" s="664" t="s">
        <v>1108</v>
      </c>
      <c r="R1108" s="664" t="s">
        <v>1109</v>
      </c>
      <c r="S1108" s="671" t="s">
        <v>65</v>
      </c>
      <c r="T1108" s="671"/>
    </row>
    <row r="1109" spans="2:20">
      <c r="B1109" s="664" t="s">
        <v>1945</v>
      </c>
      <c r="C1109" s="664" t="s">
        <v>990</v>
      </c>
      <c r="D1109" s="665">
        <v>116</v>
      </c>
      <c r="E1109" s="665">
        <v>146</v>
      </c>
      <c r="F1109" s="665">
        <v>20</v>
      </c>
      <c r="G1109" s="665">
        <v>22</v>
      </c>
      <c r="H1109" s="664" t="s">
        <v>1158</v>
      </c>
      <c r="I1109" s="664" t="s">
        <v>1159</v>
      </c>
      <c r="J1109" s="664" t="s">
        <v>1160</v>
      </c>
      <c r="K1109" s="664" t="s">
        <v>1129</v>
      </c>
      <c r="L1109" s="671" t="s">
        <v>66</v>
      </c>
      <c r="M1109" s="672">
        <v>44818</v>
      </c>
      <c r="N1109" s="671"/>
      <c r="O1109" s="665">
        <v>1</v>
      </c>
      <c r="P1109" s="664" t="s">
        <v>90</v>
      </c>
      <c r="Q1109" s="664" t="s">
        <v>1108</v>
      </c>
      <c r="R1109" s="664" t="s">
        <v>1136</v>
      </c>
      <c r="S1109" s="671" t="s">
        <v>65</v>
      </c>
      <c r="T1109" s="664" t="s">
        <v>1187</v>
      </c>
    </row>
    <row r="1110" spans="2:20">
      <c r="B1110" s="664" t="s">
        <v>1946</v>
      </c>
      <c r="C1110" s="664" t="s">
        <v>64</v>
      </c>
      <c r="D1110" s="665">
        <v>30</v>
      </c>
      <c r="E1110" s="665">
        <v>35</v>
      </c>
      <c r="F1110" s="665">
        <v>0</v>
      </c>
      <c r="G1110" s="665">
        <v>0</v>
      </c>
      <c r="H1110" s="664" t="s">
        <v>1167</v>
      </c>
      <c r="I1110" s="664" t="s">
        <v>1168</v>
      </c>
      <c r="J1110" s="664" t="s">
        <v>1169</v>
      </c>
      <c r="K1110" s="664" t="s">
        <v>1170</v>
      </c>
      <c r="L1110" s="671" t="s">
        <v>66</v>
      </c>
      <c r="M1110" s="672">
        <v>44210</v>
      </c>
      <c r="N1110" s="671"/>
      <c r="O1110" s="665">
        <v>1</v>
      </c>
      <c r="P1110" s="664" t="s">
        <v>90</v>
      </c>
      <c r="Q1110" s="664" t="s">
        <v>1108</v>
      </c>
      <c r="R1110" s="664" t="s">
        <v>1109</v>
      </c>
      <c r="S1110" s="671" t="s">
        <v>65</v>
      </c>
      <c r="T1110" s="664" t="s">
        <v>1171</v>
      </c>
    </row>
    <row r="1111" spans="2:20">
      <c r="B1111" s="664" t="s">
        <v>1947</v>
      </c>
      <c r="C1111" s="664" t="s">
        <v>640</v>
      </c>
      <c r="D1111" s="665">
        <v>-34</v>
      </c>
      <c r="E1111" s="665">
        <v>-24</v>
      </c>
      <c r="F1111" s="665">
        <v>0</v>
      </c>
      <c r="G1111" s="665">
        <v>0</v>
      </c>
      <c r="H1111" s="664" t="s">
        <v>1756</v>
      </c>
      <c r="I1111" s="664" t="s">
        <v>1118</v>
      </c>
      <c r="J1111" s="664" t="s">
        <v>3096</v>
      </c>
      <c r="K1111" s="664" t="s">
        <v>1173</v>
      </c>
      <c r="L1111" s="671" t="s">
        <v>66</v>
      </c>
      <c r="M1111" s="672">
        <v>44821</v>
      </c>
      <c r="N1111" s="671"/>
      <c r="O1111" s="665">
        <v>1</v>
      </c>
      <c r="P1111" s="664" t="s">
        <v>90</v>
      </c>
      <c r="Q1111" s="664" t="s">
        <v>1108</v>
      </c>
      <c r="R1111" s="664" t="s">
        <v>1109</v>
      </c>
      <c r="S1111" s="671" t="s">
        <v>65</v>
      </c>
      <c r="T1111" s="671"/>
    </row>
    <row r="1112" spans="2:20">
      <c r="B1112" s="664" t="s">
        <v>254</v>
      </c>
      <c r="C1112" s="664" t="s">
        <v>254</v>
      </c>
      <c r="D1112" s="665">
        <v>133</v>
      </c>
      <c r="E1112" s="665">
        <v>223</v>
      </c>
      <c r="F1112" s="665">
        <v>0</v>
      </c>
      <c r="G1112" s="665">
        <v>0</v>
      </c>
      <c r="H1112" s="664" t="s">
        <v>1223</v>
      </c>
      <c r="I1112" s="664" t="s">
        <v>1224</v>
      </c>
      <c r="J1112" s="664" t="s">
        <v>3114</v>
      </c>
      <c r="K1112" s="664" t="s">
        <v>1707</v>
      </c>
      <c r="L1112" s="671" t="s">
        <v>66</v>
      </c>
      <c r="M1112" s="672">
        <v>44819</v>
      </c>
      <c r="N1112" s="671"/>
      <c r="O1112" s="665">
        <v>1</v>
      </c>
      <c r="P1112" s="664" t="s">
        <v>90</v>
      </c>
      <c r="Q1112" s="664" t="s">
        <v>1108</v>
      </c>
      <c r="R1112" s="664" t="s">
        <v>1109</v>
      </c>
      <c r="S1112" s="671" t="s">
        <v>65</v>
      </c>
      <c r="T1112" s="664" t="s">
        <v>1948</v>
      </c>
    </row>
    <row r="1113" spans="2:20">
      <c r="B1113" s="664" t="s">
        <v>1949</v>
      </c>
      <c r="C1113" s="664" t="s">
        <v>882</v>
      </c>
      <c r="D1113" s="665">
        <v>81</v>
      </c>
      <c r="E1113" s="665">
        <v>86</v>
      </c>
      <c r="F1113" s="665">
        <v>0</v>
      </c>
      <c r="G1113" s="665">
        <v>0</v>
      </c>
      <c r="H1113" s="664" t="s">
        <v>1124</v>
      </c>
      <c r="I1113" s="664" t="s">
        <v>1114</v>
      </c>
      <c r="J1113" s="664" t="s">
        <v>313</v>
      </c>
      <c r="K1113" s="664" t="s">
        <v>1145</v>
      </c>
      <c r="L1113" s="671" t="s">
        <v>66</v>
      </c>
      <c r="M1113" s="672">
        <v>44821</v>
      </c>
      <c r="N1113" s="671"/>
      <c r="O1113" s="665">
        <v>1</v>
      </c>
      <c r="P1113" s="664" t="s">
        <v>90</v>
      </c>
      <c r="Q1113" s="664" t="s">
        <v>1108</v>
      </c>
      <c r="R1113" s="664" t="s">
        <v>1109</v>
      </c>
      <c r="S1113" s="671" t="s">
        <v>65</v>
      </c>
      <c r="T1113" s="671"/>
    </row>
    <row r="1114" spans="2:20">
      <c r="B1114" s="664" t="s">
        <v>1950</v>
      </c>
      <c r="C1114" s="664" t="s">
        <v>64</v>
      </c>
      <c r="D1114" s="665">
        <v>40</v>
      </c>
      <c r="E1114" s="665">
        <v>50</v>
      </c>
      <c r="F1114" s="665">
        <v>0</v>
      </c>
      <c r="G1114" s="665">
        <v>0</v>
      </c>
      <c r="H1114" s="664" t="s">
        <v>1167</v>
      </c>
      <c r="I1114" s="664" t="s">
        <v>1168</v>
      </c>
      <c r="J1114" s="664" t="s">
        <v>1169</v>
      </c>
      <c r="K1114" s="664" t="s">
        <v>1339</v>
      </c>
      <c r="L1114" s="671" t="s">
        <v>66</v>
      </c>
      <c r="M1114" s="672">
        <v>44210</v>
      </c>
      <c r="N1114" s="671"/>
      <c r="O1114" s="665">
        <v>2</v>
      </c>
      <c r="P1114" s="664" t="s">
        <v>90</v>
      </c>
      <c r="Q1114" s="664" t="s">
        <v>1108</v>
      </c>
      <c r="R1114" s="664" t="s">
        <v>1109</v>
      </c>
      <c r="S1114" s="671" t="s">
        <v>65</v>
      </c>
      <c r="T1114" s="664" t="s">
        <v>1951</v>
      </c>
    </row>
    <row r="1115" spans="2:20">
      <c r="B1115" s="664" t="s">
        <v>1952</v>
      </c>
      <c r="C1115" s="664" t="s">
        <v>696</v>
      </c>
      <c r="D1115" s="665">
        <v>65</v>
      </c>
      <c r="E1115" s="665">
        <v>70</v>
      </c>
      <c r="F1115" s="665">
        <v>0</v>
      </c>
      <c r="G1115" s="665">
        <v>0</v>
      </c>
      <c r="H1115" s="664" t="s">
        <v>1147</v>
      </c>
      <c r="I1115" s="664" t="s">
        <v>1148</v>
      </c>
      <c r="J1115" s="664" t="s">
        <v>704</v>
      </c>
      <c r="K1115" s="664" t="s">
        <v>635</v>
      </c>
      <c r="L1115" s="671" t="s">
        <v>122</v>
      </c>
      <c r="M1115" s="672">
        <v>44821</v>
      </c>
      <c r="N1115" s="671"/>
      <c r="O1115" s="665">
        <v>1</v>
      </c>
      <c r="P1115" s="664" t="s">
        <v>70</v>
      </c>
      <c r="Q1115" s="664" t="s">
        <v>1108</v>
      </c>
      <c r="R1115" s="664" t="s">
        <v>1109</v>
      </c>
      <c r="S1115" s="671" t="s">
        <v>65</v>
      </c>
      <c r="T1115" s="664" t="s">
        <v>1149</v>
      </c>
    </row>
    <row r="1116" spans="2:20">
      <c r="B1116" s="664" t="s">
        <v>1952</v>
      </c>
      <c r="C1116" s="664" t="s">
        <v>696</v>
      </c>
      <c r="D1116" s="665">
        <v>50</v>
      </c>
      <c r="E1116" s="665">
        <v>55</v>
      </c>
      <c r="F1116" s="665">
        <v>0</v>
      </c>
      <c r="G1116" s="665">
        <v>0</v>
      </c>
      <c r="H1116" s="664" t="s">
        <v>1147</v>
      </c>
      <c r="I1116" s="664" t="s">
        <v>1148</v>
      </c>
      <c r="J1116" s="664" t="s">
        <v>704</v>
      </c>
      <c r="K1116" s="664" t="s">
        <v>635</v>
      </c>
      <c r="L1116" s="671" t="s">
        <v>106</v>
      </c>
      <c r="M1116" s="672">
        <v>44821</v>
      </c>
      <c r="N1116" s="671"/>
      <c r="O1116" s="665">
        <v>1</v>
      </c>
      <c r="P1116" s="664" t="s">
        <v>67</v>
      </c>
      <c r="Q1116" s="664" t="s">
        <v>1108</v>
      </c>
      <c r="R1116" s="664" t="s">
        <v>1109</v>
      </c>
      <c r="S1116" s="671" t="s">
        <v>65</v>
      </c>
      <c r="T1116" s="671"/>
    </row>
    <row r="1117" spans="2:20">
      <c r="B1117" s="664" t="s">
        <v>1952</v>
      </c>
      <c r="C1117" s="664" t="s">
        <v>696</v>
      </c>
      <c r="D1117" s="665">
        <v>90</v>
      </c>
      <c r="E1117" s="665">
        <v>95</v>
      </c>
      <c r="F1117" s="665">
        <v>0</v>
      </c>
      <c r="G1117" s="665">
        <v>0</v>
      </c>
      <c r="H1117" s="664" t="s">
        <v>1147</v>
      </c>
      <c r="I1117" s="664" t="s">
        <v>1148</v>
      </c>
      <c r="J1117" s="664" t="s">
        <v>704</v>
      </c>
      <c r="K1117" s="664" t="s">
        <v>635</v>
      </c>
      <c r="L1117" s="671" t="s">
        <v>122</v>
      </c>
      <c r="M1117" s="672">
        <v>44821</v>
      </c>
      <c r="N1117" s="671"/>
      <c r="O1117" s="665">
        <v>1</v>
      </c>
      <c r="P1117" s="664" t="s">
        <v>67</v>
      </c>
      <c r="Q1117" s="664" t="s">
        <v>1108</v>
      </c>
      <c r="R1117" s="664" t="s">
        <v>1109</v>
      </c>
      <c r="S1117" s="671" t="s">
        <v>65</v>
      </c>
      <c r="T1117" s="671"/>
    </row>
    <row r="1118" spans="2:20">
      <c r="B1118" s="664" t="s">
        <v>1952</v>
      </c>
      <c r="C1118" s="664" t="s">
        <v>696</v>
      </c>
      <c r="D1118" s="665">
        <v>25</v>
      </c>
      <c r="E1118" s="665">
        <v>30</v>
      </c>
      <c r="F1118" s="665">
        <v>0</v>
      </c>
      <c r="G1118" s="665">
        <v>0</v>
      </c>
      <c r="H1118" s="664" t="s">
        <v>1147</v>
      </c>
      <c r="I1118" s="664" t="s">
        <v>1148</v>
      </c>
      <c r="J1118" s="664" t="s">
        <v>704</v>
      </c>
      <c r="K1118" s="664" t="s">
        <v>635</v>
      </c>
      <c r="L1118" s="671" t="s">
        <v>106</v>
      </c>
      <c r="M1118" s="672">
        <v>44821</v>
      </c>
      <c r="N1118" s="671"/>
      <c r="O1118" s="665">
        <v>1</v>
      </c>
      <c r="P1118" s="664" t="s">
        <v>70</v>
      </c>
      <c r="Q1118" s="664" t="s">
        <v>1108</v>
      </c>
      <c r="R1118" s="664" t="s">
        <v>1109</v>
      </c>
      <c r="S1118" s="671" t="s">
        <v>65</v>
      </c>
      <c r="T1118" s="671"/>
    </row>
    <row r="1119" spans="2:20">
      <c r="B1119" s="664" t="s">
        <v>1953</v>
      </c>
      <c r="C1119" s="664" t="s">
        <v>640</v>
      </c>
      <c r="D1119" s="665">
        <v>-7</v>
      </c>
      <c r="E1119" s="665">
        <v>3</v>
      </c>
      <c r="F1119" s="665">
        <v>0</v>
      </c>
      <c r="G1119" s="665">
        <v>0</v>
      </c>
      <c r="H1119" s="664" t="s">
        <v>1756</v>
      </c>
      <c r="I1119" s="664" t="s">
        <v>1118</v>
      </c>
      <c r="J1119" s="664" t="s">
        <v>3096</v>
      </c>
      <c r="K1119" s="664" t="s">
        <v>1173</v>
      </c>
      <c r="L1119" s="671" t="s">
        <v>66</v>
      </c>
      <c r="M1119" s="672">
        <v>44821</v>
      </c>
      <c r="N1119" s="671"/>
      <c r="O1119" s="665">
        <v>1</v>
      </c>
      <c r="P1119" s="664" t="s">
        <v>90</v>
      </c>
      <c r="Q1119" s="664" t="s">
        <v>1108</v>
      </c>
      <c r="R1119" s="664" t="s">
        <v>1109</v>
      </c>
      <c r="S1119" s="671" t="s">
        <v>65</v>
      </c>
      <c r="T1119" s="671"/>
    </row>
    <row r="1120" spans="2:20">
      <c r="B1120" s="664" t="s">
        <v>1954</v>
      </c>
      <c r="C1120" s="664" t="s">
        <v>733</v>
      </c>
      <c r="D1120" s="665">
        <v>57</v>
      </c>
      <c r="E1120" s="665">
        <v>67</v>
      </c>
      <c r="F1120" s="665">
        <v>90</v>
      </c>
      <c r="G1120" s="665">
        <v>0</v>
      </c>
      <c r="H1120" s="664" t="s">
        <v>1104</v>
      </c>
      <c r="I1120" s="664" t="s">
        <v>1105</v>
      </c>
      <c r="J1120" s="664" t="s">
        <v>1106</v>
      </c>
      <c r="K1120" s="664" t="s">
        <v>1173</v>
      </c>
      <c r="L1120" s="671" t="s">
        <v>66</v>
      </c>
      <c r="M1120" s="672">
        <v>44821</v>
      </c>
      <c r="N1120" s="671"/>
      <c r="O1120" s="665">
        <v>1</v>
      </c>
      <c r="P1120" s="664" t="s">
        <v>90</v>
      </c>
      <c r="Q1120" s="664" t="s">
        <v>1108</v>
      </c>
      <c r="R1120" s="664" t="s">
        <v>1109</v>
      </c>
      <c r="S1120" s="671" t="s">
        <v>65</v>
      </c>
      <c r="T1120" s="671"/>
    </row>
    <row r="1121" spans="2:20">
      <c r="B1121" s="664" t="s">
        <v>652</v>
      </c>
      <c r="C1121" s="664" t="s">
        <v>640</v>
      </c>
      <c r="D1121" s="665">
        <v>-34</v>
      </c>
      <c r="E1121" s="665">
        <v>-24</v>
      </c>
      <c r="F1121" s="665">
        <v>0</v>
      </c>
      <c r="G1121" s="665">
        <v>0</v>
      </c>
      <c r="H1121" s="664" t="s">
        <v>1756</v>
      </c>
      <c r="I1121" s="664" t="s">
        <v>1118</v>
      </c>
      <c r="J1121" s="664" t="s">
        <v>3096</v>
      </c>
      <c r="K1121" s="664" t="s">
        <v>1173</v>
      </c>
      <c r="L1121" s="671" t="s">
        <v>66</v>
      </c>
      <c r="M1121" s="672">
        <v>44821</v>
      </c>
      <c r="N1121" s="671"/>
      <c r="O1121" s="665">
        <v>1</v>
      </c>
      <c r="P1121" s="664" t="s">
        <v>90</v>
      </c>
      <c r="Q1121" s="664" t="s">
        <v>1108</v>
      </c>
      <c r="R1121" s="664" t="s">
        <v>1109</v>
      </c>
      <c r="S1121" s="671" t="s">
        <v>65</v>
      </c>
      <c r="T1121" s="664" t="s">
        <v>1113</v>
      </c>
    </row>
    <row r="1122" spans="2:20">
      <c r="B1122" s="664" t="s">
        <v>1955</v>
      </c>
      <c r="C1122" s="664" t="s">
        <v>640</v>
      </c>
      <c r="D1122" s="665">
        <v>345</v>
      </c>
      <c r="E1122" s="665">
        <v>350</v>
      </c>
      <c r="F1122" s="665">
        <v>0</v>
      </c>
      <c r="G1122" s="665">
        <v>0</v>
      </c>
      <c r="H1122" s="664" t="s">
        <v>1756</v>
      </c>
      <c r="I1122" s="664" t="s">
        <v>1118</v>
      </c>
      <c r="J1122" s="664" t="s">
        <v>3096</v>
      </c>
      <c r="K1122" s="664" t="s">
        <v>1129</v>
      </c>
      <c r="L1122" s="671" t="s">
        <v>66</v>
      </c>
      <c r="M1122" s="672">
        <v>44821</v>
      </c>
      <c r="N1122" s="671"/>
      <c r="O1122" s="665">
        <v>2</v>
      </c>
      <c r="P1122" s="664" t="s">
        <v>90</v>
      </c>
      <c r="Q1122" s="664" t="s">
        <v>1130</v>
      </c>
      <c r="R1122" s="671"/>
      <c r="S1122" s="671" t="s">
        <v>65</v>
      </c>
      <c r="T1122" s="664" t="s">
        <v>1956</v>
      </c>
    </row>
    <row r="1123" spans="2:20">
      <c r="B1123" s="664" t="s">
        <v>1957</v>
      </c>
      <c r="C1123" s="664" t="s">
        <v>912</v>
      </c>
      <c r="D1123" s="665">
        <v>85</v>
      </c>
      <c r="E1123" s="665">
        <v>90</v>
      </c>
      <c r="F1123" s="665">
        <v>100</v>
      </c>
      <c r="G1123" s="665">
        <v>0</v>
      </c>
      <c r="H1123" s="664" t="s">
        <v>43</v>
      </c>
      <c r="I1123" s="664" t="s">
        <v>52</v>
      </c>
      <c r="J1123" s="664" t="s">
        <v>1111</v>
      </c>
      <c r="K1123" s="664" t="s">
        <v>1112</v>
      </c>
      <c r="L1123" s="671" t="s">
        <v>66</v>
      </c>
      <c r="M1123" s="672">
        <v>44821</v>
      </c>
      <c r="N1123" s="671"/>
      <c r="O1123" s="665">
        <v>2</v>
      </c>
      <c r="P1123" s="664" t="s">
        <v>90</v>
      </c>
      <c r="Q1123" s="664" t="s">
        <v>1108</v>
      </c>
      <c r="R1123" s="664" t="s">
        <v>1109</v>
      </c>
      <c r="S1123" s="671" t="s">
        <v>65</v>
      </c>
      <c r="T1123" s="671"/>
    </row>
    <row r="1124" spans="2:20">
      <c r="B1124" s="664" t="s">
        <v>1958</v>
      </c>
      <c r="C1124" s="664" t="s">
        <v>64</v>
      </c>
      <c r="D1124" s="665">
        <v>35</v>
      </c>
      <c r="E1124" s="665">
        <v>40</v>
      </c>
      <c r="F1124" s="665">
        <v>0</v>
      </c>
      <c r="G1124" s="665">
        <v>0</v>
      </c>
      <c r="H1124" s="664" t="s">
        <v>1167</v>
      </c>
      <c r="I1124" s="664" t="s">
        <v>1168</v>
      </c>
      <c r="J1124" s="664" t="s">
        <v>1169</v>
      </c>
      <c r="K1124" s="664" t="s">
        <v>1298</v>
      </c>
      <c r="L1124" s="671" t="s">
        <v>66</v>
      </c>
      <c r="M1124" s="672">
        <v>44210</v>
      </c>
      <c r="N1124" s="671"/>
      <c r="O1124" s="665">
        <v>1</v>
      </c>
      <c r="P1124" s="664" t="s">
        <v>90</v>
      </c>
      <c r="Q1124" s="664" t="s">
        <v>1108</v>
      </c>
      <c r="R1124" s="664" t="s">
        <v>1109</v>
      </c>
      <c r="S1124" s="671" t="s">
        <v>65</v>
      </c>
      <c r="T1124" s="664" t="s">
        <v>1171</v>
      </c>
    </row>
    <row r="1125" spans="2:20">
      <c r="B1125" s="664" t="s">
        <v>1959</v>
      </c>
      <c r="C1125" s="664" t="s">
        <v>572</v>
      </c>
      <c r="D1125" s="665">
        <v>85</v>
      </c>
      <c r="E1125" s="665">
        <v>285</v>
      </c>
      <c r="F1125" s="665">
        <v>0</v>
      </c>
      <c r="G1125" s="665">
        <v>0</v>
      </c>
      <c r="H1125" s="664" t="s">
        <v>1127</v>
      </c>
      <c r="I1125" s="664" t="s">
        <v>1128</v>
      </c>
      <c r="J1125" s="664" t="s">
        <v>1726</v>
      </c>
      <c r="K1125" s="664" t="s">
        <v>1125</v>
      </c>
      <c r="L1125" s="671" t="s">
        <v>66</v>
      </c>
      <c r="M1125" s="672">
        <v>44802</v>
      </c>
      <c r="N1125" s="671"/>
      <c r="O1125" s="665">
        <v>1</v>
      </c>
      <c r="P1125" s="664" t="s">
        <v>90</v>
      </c>
      <c r="Q1125" s="664" t="s">
        <v>1130</v>
      </c>
      <c r="R1125" s="671"/>
      <c r="S1125" s="671" t="s">
        <v>65</v>
      </c>
      <c r="T1125" s="664" t="s">
        <v>9</v>
      </c>
    </row>
    <row r="1126" spans="2:20">
      <c r="B1126" s="664" t="s">
        <v>661</v>
      </c>
      <c r="C1126" s="664" t="s">
        <v>661</v>
      </c>
      <c r="D1126" s="665">
        <v>260</v>
      </c>
      <c r="E1126" s="665">
        <v>265</v>
      </c>
      <c r="F1126" s="665">
        <v>0</v>
      </c>
      <c r="G1126" s="665">
        <v>0</v>
      </c>
      <c r="H1126" s="664" t="s">
        <v>1128</v>
      </c>
      <c r="I1126" s="664" t="s">
        <v>52</v>
      </c>
      <c r="J1126" s="664" t="s">
        <v>167</v>
      </c>
      <c r="K1126" s="664" t="s">
        <v>1173</v>
      </c>
      <c r="L1126" s="671" t="s">
        <v>66</v>
      </c>
      <c r="M1126" s="672">
        <v>44821</v>
      </c>
      <c r="N1126" s="671"/>
      <c r="O1126" s="665">
        <v>1</v>
      </c>
      <c r="P1126" s="664" t="s">
        <v>90</v>
      </c>
      <c r="Q1126" s="664" t="s">
        <v>1130</v>
      </c>
      <c r="R1126" s="671"/>
      <c r="S1126" s="671" t="s">
        <v>65</v>
      </c>
      <c r="T1126" s="664" t="s">
        <v>1882</v>
      </c>
    </row>
    <row r="1127" spans="2:20">
      <c r="B1127" s="664" t="s">
        <v>922</v>
      </c>
      <c r="C1127" s="664" t="s">
        <v>918</v>
      </c>
      <c r="D1127" s="665">
        <v>116</v>
      </c>
      <c r="E1127" s="665">
        <v>121</v>
      </c>
      <c r="F1127" s="665">
        <v>0</v>
      </c>
      <c r="G1127" s="665">
        <v>0</v>
      </c>
      <c r="H1127" s="664" t="s">
        <v>43</v>
      </c>
      <c r="I1127" s="664" t="s">
        <v>52</v>
      </c>
      <c r="J1127" s="664" t="s">
        <v>1420</v>
      </c>
      <c r="K1127" s="664" t="s">
        <v>1421</v>
      </c>
      <c r="L1127" s="671" t="s">
        <v>66</v>
      </c>
      <c r="M1127" s="672">
        <v>44821</v>
      </c>
      <c r="N1127" s="671"/>
      <c r="O1127" s="665">
        <v>1</v>
      </c>
      <c r="P1127" s="664" t="s">
        <v>90</v>
      </c>
      <c r="Q1127" s="664" t="s">
        <v>1108</v>
      </c>
      <c r="R1127" s="664" t="s">
        <v>1109</v>
      </c>
      <c r="S1127" s="671" t="s">
        <v>65</v>
      </c>
      <c r="T1127" s="664" t="s">
        <v>1113</v>
      </c>
    </row>
    <row r="1128" spans="2:20">
      <c r="B1128" s="664" t="s">
        <v>542</v>
      </c>
      <c r="C1128" s="664" t="s">
        <v>539</v>
      </c>
      <c r="D1128" s="665">
        <v>107</v>
      </c>
      <c r="E1128" s="665">
        <v>127</v>
      </c>
      <c r="F1128" s="665">
        <v>0</v>
      </c>
      <c r="G1128" s="665">
        <v>0</v>
      </c>
      <c r="H1128" s="664" t="s">
        <v>1114</v>
      </c>
      <c r="I1128" s="664" t="s">
        <v>52</v>
      </c>
      <c r="J1128" s="664" t="s">
        <v>1355</v>
      </c>
      <c r="K1128" s="664" t="s">
        <v>1155</v>
      </c>
      <c r="L1128" s="671" t="s">
        <v>66</v>
      </c>
      <c r="M1128" s="672">
        <v>44816</v>
      </c>
      <c r="N1128" s="671"/>
      <c r="O1128" s="665">
        <v>1</v>
      </c>
      <c r="P1128" s="664" t="s">
        <v>90</v>
      </c>
      <c r="Q1128" s="664" t="s">
        <v>1130</v>
      </c>
      <c r="R1128" s="671"/>
      <c r="S1128" s="671" t="s">
        <v>65</v>
      </c>
      <c r="T1128" s="664" t="s">
        <v>1305</v>
      </c>
    </row>
    <row r="1129" spans="2:20">
      <c r="B1129" s="664" t="s">
        <v>1960</v>
      </c>
      <c r="C1129" s="664" t="s">
        <v>775</v>
      </c>
      <c r="D1129" s="665">
        <v>34</v>
      </c>
      <c r="E1129" s="665">
        <v>39</v>
      </c>
      <c r="F1129" s="665">
        <v>0</v>
      </c>
      <c r="G1129" s="665">
        <v>0</v>
      </c>
      <c r="H1129" s="664" t="s">
        <v>1127</v>
      </c>
      <c r="I1129" s="664" t="s">
        <v>1128</v>
      </c>
      <c r="J1129" s="664" t="s">
        <v>3112</v>
      </c>
      <c r="K1129" s="664" t="s">
        <v>1173</v>
      </c>
      <c r="L1129" s="671" t="s">
        <v>66</v>
      </c>
      <c r="M1129" s="672">
        <v>44821</v>
      </c>
      <c r="N1129" s="671"/>
      <c r="O1129" s="665">
        <v>1</v>
      </c>
      <c r="P1129" s="664" t="s">
        <v>90</v>
      </c>
      <c r="Q1129" s="664" t="s">
        <v>1108</v>
      </c>
      <c r="R1129" s="664" t="s">
        <v>1109</v>
      </c>
      <c r="S1129" s="671" t="s">
        <v>65</v>
      </c>
      <c r="T1129" s="671"/>
    </row>
    <row r="1130" spans="2:20">
      <c r="B1130" s="664" t="s">
        <v>1961</v>
      </c>
      <c r="C1130" s="664" t="s">
        <v>640</v>
      </c>
      <c r="D1130" s="665">
        <v>6</v>
      </c>
      <c r="E1130" s="665">
        <v>16</v>
      </c>
      <c r="F1130" s="665">
        <v>0</v>
      </c>
      <c r="G1130" s="665">
        <v>0</v>
      </c>
      <c r="H1130" s="664" t="s">
        <v>1756</v>
      </c>
      <c r="I1130" s="664" t="s">
        <v>1118</v>
      </c>
      <c r="J1130" s="664" t="s">
        <v>3096</v>
      </c>
      <c r="K1130" s="664" t="s">
        <v>1173</v>
      </c>
      <c r="L1130" s="671" t="s">
        <v>66</v>
      </c>
      <c r="M1130" s="672">
        <v>44821</v>
      </c>
      <c r="N1130" s="671"/>
      <c r="O1130" s="665">
        <v>1</v>
      </c>
      <c r="P1130" s="664" t="s">
        <v>90</v>
      </c>
      <c r="Q1130" s="664" t="s">
        <v>1108</v>
      </c>
      <c r="R1130" s="664" t="s">
        <v>1109</v>
      </c>
      <c r="S1130" s="671" t="s">
        <v>65</v>
      </c>
      <c r="T1130" s="671"/>
    </row>
    <row r="1131" spans="2:20">
      <c r="B1131" s="664" t="s">
        <v>1962</v>
      </c>
      <c r="C1131" s="664" t="s">
        <v>490</v>
      </c>
      <c r="D1131" s="665">
        <v>161</v>
      </c>
      <c r="E1131" s="665">
        <v>181</v>
      </c>
      <c r="F1131" s="665">
        <v>0</v>
      </c>
      <c r="G1131" s="665">
        <v>0</v>
      </c>
      <c r="H1131" s="664" t="s">
        <v>1104</v>
      </c>
      <c r="I1131" s="664" t="s">
        <v>1105</v>
      </c>
      <c r="J1131" s="664" t="s">
        <v>494</v>
      </c>
      <c r="K1131" s="664" t="s">
        <v>618</v>
      </c>
      <c r="L1131" s="671" t="s">
        <v>66</v>
      </c>
      <c r="M1131" s="672">
        <v>44823</v>
      </c>
      <c r="N1131" s="671"/>
      <c r="O1131" s="665">
        <v>1</v>
      </c>
      <c r="P1131" s="664" t="s">
        <v>90</v>
      </c>
      <c r="Q1131" s="664" t="s">
        <v>1130</v>
      </c>
      <c r="R1131" s="671"/>
      <c r="S1131" s="671" t="s">
        <v>65</v>
      </c>
      <c r="T1131" s="664" t="s">
        <v>1963</v>
      </c>
    </row>
    <row r="1132" spans="2:20">
      <c r="B1132" s="664" t="s">
        <v>1962</v>
      </c>
      <c r="C1132" s="664" t="s">
        <v>490</v>
      </c>
      <c r="D1132" s="665">
        <v>171</v>
      </c>
      <c r="E1132" s="665">
        <v>191</v>
      </c>
      <c r="F1132" s="665">
        <v>0</v>
      </c>
      <c r="G1132" s="665">
        <v>0</v>
      </c>
      <c r="H1132" s="664" t="s">
        <v>1104</v>
      </c>
      <c r="I1132" s="664" t="s">
        <v>1105</v>
      </c>
      <c r="J1132" s="664" t="s">
        <v>494</v>
      </c>
      <c r="K1132" s="664" t="s">
        <v>618</v>
      </c>
      <c r="L1132" s="671" t="s">
        <v>66</v>
      </c>
      <c r="M1132" s="672">
        <v>44800</v>
      </c>
      <c r="N1132" s="672">
        <v>44822</v>
      </c>
      <c r="O1132" s="665">
        <v>1</v>
      </c>
      <c r="P1132" s="664" t="s">
        <v>90</v>
      </c>
      <c r="Q1132" s="664" t="s">
        <v>1130</v>
      </c>
      <c r="R1132" s="671"/>
      <c r="S1132" s="671" t="s">
        <v>65</v>
      </c>
      <c r="T1132" s="664" t="s">
        <v>1963</v>
      </c>
    </row>
    <row r="1133" spans="2:20">
      <c r="B1133" s="664" t="s">
        <v>1964</v>
      </c>
      <c r="C1133" s="664" t="s">
        <v>918</v>
      </c>
      <c r="D1133" s="665">
        <v>157</v>
      </c>
      <c r="E1133" s="665">
        <v>162</v>
      </c>
      <c r="F1133" s="665">
        <v>0</v>
      </c>
      <c r="G1133" s="665">
        <v>0</v>
      </c>
      <c r="H1133" s="664" t="s">
        <v>43</v>
      </c>
      <c r="I1133" s="664" t="s">
        <v>52</v>
      </c>
      <c r="J1133" s="664" t="s">
        <v>1420</v>
      </c>
      <c r="K1133" s="664" t="s">
        <v>1421</v>
      </c>
      <c r="L1133" s="671" t="s">
        <v>66</v>
      </c>
      <c r="M1133" s="672">
        <v>44821</v>
      </c>
      <c r="N1133" s="671"/>
      <c r="O1133" s="665">
        <v>1</v>
      </c>
      <c r="P1133" s="664" t="s">
        <v>90</v>
      </c>
      <c r="Q1133" s="664" t="s">
        <v>1108</v>
      </c>
      <c r="R1133" s="664" t="s">
        <v>1109</v>
      </c>
      <c r="S1133" s="671" t="s">
        <v>65</v>
      </c>
      <c r="T1133" s="671"/>
    </row>
    <row r="1134" spans="2:20">
      <c r="B1134" s="664" t="s">
        <v>609</v>
      </c>
      <c r="C1134" s="664" t="s">
        <v>609</v>
      </c>
      <c r="D1134" s="665">
        <v>-71</v>
      </c>
      <c r="E1134" s="665">
        <v>-61</v>
      </c>
      <c r="F1134" s="665">
        <v>0</v>
      </c>
      <c r="G1134" s="665">
        <v>0</v>
      </c>
      <c r="H1134" s="664" t="s">
        <v>1127</v>
      </c>
      <c r="I1134" s="664" t="s">
        <v>1128</v>
      </c>
      <c r="J1134" s="664" t="s">
        <v>615</v>
      </c>
      <c r="K1134" s="664" t="s">
        <v>1153</v>
      </c>
      <c r="L1134" s="671" t="s">
        <v>66</v>
      </c>
      <c r="M1134" s="672">
        <v>44821</v>
      </c>
      <c r="N1134" s="671"/>
      <c r="O1134" s="665">
        <v>1</v>
      </c>
      <c r="P1134" s="664" t="s">
        <v>70</v>
      </c>
      <c r="Q1134" s="664" t="s">
        <v>1108</v>
      </c>
      <c r="R1134" s="664" t="s">
        <v>1109</v>
      </c>
      <c r="S1134" s="671" t="s">
        <v>65</v>
      </c>
      <c r="T1134" s="664" t="s">
        <v>1238</v>
      </c>
    </row>
    <row r="1135" spans="2:20">
      <c r="B1135" s="664" t="s">
        <v>609</v>
      </c>
      <c r="C1135" s="664" t="s">
        <v>609</v>
      </c>
      <c r="D1135" s="665">
        <v>-56</v>
      </c>
      <c r="E1135" s="665">
        <v>-46</v>
      </c>
      <c r="F1135" s="665">
        <v>0</v>
      </c>
      <c r="G1135" s="665">
        <v>0</v>
      </c>
      <c r="H1135" s="664" t="s">
        <v>1127</v>
      </c>
      <c r="I1135" s="664" t="s">
        <v>1128</v>
      </c>
      <c r="J1135" s="664" t="s">
        <v>615</v>
      </c>
      <c r="K1135" s="664" t="s">
        <v>1153</v>
      </c>
      <c r="L1135" s="671" t="s">
        <v>66</v>
      </c>
      <c r="M1135" s="672">
        <v>44821</v>
      </c>
      <c r="N1135" s="671"/>
      <c r="O1135" s="665">
        <v>1</v>
      </c>
      <c r="P1135" s="664" t="s">
        <v>491</v>
      </c>
      <c r="Q1135" s="664" t="s">
        <v>1108</v>
      </c>
      <c r="R1135" s="664" t="s">
        <v>1109</v>
      </c>
      <c r="S1135" s="671" t="s">
        <v>65</v>
      </c>
      <c r="T1135" s="664" t="s">
        <v>1122</v>
      </c>
    </row>
    <row r="1136" spans="2:20">
      <c r="B1136" s="664" t="s">
        <v>609</v>
      </c>
      <c r="C1136" s="664" t="s">
        <v>609</v>
      </c>
      <c r="D1136" s="665">
        <v>-41</v>
      </c>
      <c r="E1136" s="665">
        <v>-31</v>
      </c>
      <c r="F1136" s="665">
        <v>0</v>
      </c>
      <c r="G1136" s="665">
        <v>0</v>
      </c>
      <c r="H1136" s="664" t="s">
        <v>1127</v>
      </c>
      <c r="I1136" s="664" t="s">
        <v>1128</v>
      </c>
      <c r="J1136" s="664" t="s">
        <v>615</v>
      </c>
      <c r="K1136" s="664" t="s">
        <v>1153</v>
      </c>
      <c r="L1136" s="671" t="s">
        <v>66</v>
      </c>
      <c r="M1136" s="672">
        <v>44821</v>
      </c>
      <c r="N1136" s="671"/>
      <c r="O1136" s="665">
        <v>1</v>
      </c>
      <c r="P1136" s="664" t="s">
        <v>263</v>
      </c>
      <c r="Q1136" s="664" t="s">
        <v>1108</v>
      </c>
      <c r="R1136" s="664" t="s">
        <v>1109</v>
      </c>
      <c r="S1136" s="671" t="s">
        <v>65</v>
      </c>
      <c r="T1136" s="664" t="s">
        <v>1239</v>
      </c>
    </row>
    <row r="1137" spans="2:20">
      <c r="B1137" s="664" t="s">
        <v>1965</v>
      </c>
      <c r="C1137" s="664" t="s">
        <v>613</v>
      </c>
      <c r="D1137" s="665">
        <v>59</v>
      </c>
      <c r="E1137" s="665">
        <v>64</v>
      </c>
      <c r="F1137" s="665">
        <v>0</v>
      </c>
      <c r="G1137" s="665">
        <v>0</v>
      </c>
      <c r="H1137" s="664" t="s">
        <v>1127</v>
      </c>
      <c r="I1137" s="664" t="s">
        <v>1128</v>
      </c>
      <c r="J1137" s="664" t="s">
        <v>615</v>
      </c>
      <c r="K1137" s="664" t="s">
        <v>1107</v>
      </c>
      <c r="L1137" s="671" t="s">
        <v>66</v>
      </c>
      <c r="M1137" s="672">
        <v>44821</v>
      </c>
      <c r="N1137" s="671"/>
      <c r="O1137" s="665">
        <v>1</v>
      </c>
      <c r="P1137" s="664" t="s">
        <v>90</v>
      </c>
      <c r="Q1137" s="664" t="s">
        <v>1108</v>
      </c>
      <c r="R1137" s="664" t="s">
        <v>1109</v>
      </c>
      <c r="S1137" s="671" t="s">
        <v>65</v>
      </c>
      <c r="T1137" s="671"/>
    </row>
    <row r="1138" spans="2:20">
      <c r="B1138" s="664" t="s">
        <v>623</v>
      </c>
      <c r="C1138" s="664" t="s">
        <v>624</v>
      </c>
      <c r="D1138" s="665">
        <v>200</v>
      </c>
      <c r="E1138" s="665">
        <v>210</v>
      </c>
      <c r="F1138" s="665">
        <v>0</v>
      </c>
      <c r="G1138" s="665">
        <v>0</v>
      </c>
      <c r="H1138" s="664" t="s">
        <v>1207</v>
      </c>
      <c r="I1138" s="664" t="s">
        <v>43</v>
      </c>
      <c r="J1138" s="664" t="s">
        <v>313</v>
      </c>
      <c r="K1138" s="664" t="s">
        <v>1215</v>
      </c>
      <c r="L1138" s="671" t="s">
        <v>66</v>
      </c>
      <c r="M1138" s="672">
        <v>44821</v>
      </c>
      <c r="N1138" s="671"/>
      <c r="O1138" s="665">
        <v>1</v>
      </c>
      <c r="P1138" s="664" t="s">
        <v>90</v>
      </c>
      <c r="Q1138" s="664" t="s">
        <v>1108</v>
      </c>
      <c r="R1138" s="664" t="s">
        <v>1136</v>
      </c>
      <c r="S1138" s="671" t="s">
        <v>65</v>
      </c>
      <c r="T1138" s="671"/>
    </row>
    <row r="1139" spans="2:20">
      <c r="B1139" s="664" t="s">
        <v>973</v>
      </c>
      <c r="C1139" s="664" t="s">
        <v>973</v>
      </c>
      <c r="D1139" s="665">
        <v>-4</v>
      </c>
      <c r="E1139" s="665">
        <v>6</v>
      </c>
      <c r="F1139" s="665">
        <v>30</v>
      </c>
      <c r="G1139" s="665">
        <v>0</v>
      </c>
      <c r="H1139" s="664" t="s">
        <v>1201</v>
      </c>
      <c r="I1139" s="664" t="s">
        <v>1202</v>
      </c>
      <c r="J1139" s="664" t="s">
        <v>981</v>
      </c>
      <c r="K1139" s="664" t="s">
        <v>1145</v>
      </c>
      <c r="L1139" s="671" t="s">
        <v>66</v>
      </c>
      <c r="M1139" s="672">
        <v>44818</v>
      </c>
      <c r="N1139" s="671"/>
      <c r="O1139" s="665">
        <v>1</v>
      </c>
      <c r="P1139" s="664" t="s">
        <v>90</v>
      </c>
      <c r="Q1139" s="664" t="s">
        <v>1108</v>
      </c>
      <c r="R1139" s="664" t="s">
        <v>1136</v>
      </c>
      <c r="S1139" s="671" t="s">
        <v>65</v>
      </c>
      <c r="T1139" s="664" t="s">
        <v>1966</v>
      </c>
    </row>
    <row r="1140" spans="2:20">
      <c r="B1140" s="664" t="s">
        <v>248</v>
      </c>
      <c r="C1140" s="664" t="s">
        <v>248</v>
      </c>
      <c r="D1140" s="665">
        <v>58</v>
      </c>
      <c r="E1140" s="665">
        <v>128</v>
      </c>
      <c r="F1140" s="665">
        <v>0</v>
      </c>
      <c r="G1140" s="665">
        <v>0</v>
      </c>
      <c r="H1140" s="664" t="s">
        <v>1223</v>
      </c>
      <c r="I1140" s="664" t="s">
        <v>1224</v>
      </c>
      <c r="J1140" s="664" t="s">
        <v>3113</v>
      </c>
      <c r="K1140" s="664" t="s">
        <v>1967</v>
      </c>
      <c r="L1140" s="671" t="s">
        <v>66</v>
      </c>
      <c r="M1140" s="672">
        <v>44819</v>
      </c>
      <c r="N1140" s="671"/>
      <c r="O1140" s="665">
        <v>1</v>
      </c>
      <c r="P1140" s="664" t="s">
        <v>90</v>
      </c>
      <c r="Q1140" s="664" t="s">
        <v>1108</v>
      </c>
      <c r="R1140" s="664" t="s">
        <v>1109</v>
      </c>
      <c r="S1140" s="671" t="s">
        <v>65</v>
      </c>
      <c r="T1140" s="664" t="s">
        <v>3308</v>
      </c>
    </row>
    <row r="1141" spans="2:20">
      <c r="B1141" s="664" t="s">
        <v>1968</v>
      </c>
      <c r="C1141" s="664" t="s">
        <v>918</v>
      </c>
      <c r="D1141" s="665">
        <v>111</v>
      </c>
      <c r="E1141" s="665">
        <v>116</v>
      </c>
      <c r="F1141" s="665">
        <v>0</v>
      </c>
      <c r="G1141" s="665">
        <v>0</v>
      </c>
      <c r="H1141" s="664" t="s">
        <v>43</v>
      </c>
      <c r="I1141" s="664" t="s">
        <v>52</v>
      </c>
      <c r="J1141" s="664" t="s">
        <v>1420</v>
      </c>
      <c r="K1141" s="664" t="s">
        <v>1421</v>
      </c>
      <c r="L1141" s="671" t="s">
        <v>66</v>
      </c>
      <c r="M1141" s="672">
        <v>44821</v>
      </c>
      <c r="N1141" s="671"/>
      <c r="O1141" s="665">
        <v>1</v>
      </c>
      <c r="P1141" s="664" t="s">
        <v>90</v>
      </c>
      <c r="Q1141" s="664" t="s">
        <v>1108</v>
      </c>
      <c r="R1141" s="664" t="s">
        <v>1109</v>
      </c>
      <c r="S1141" s="671" t="s">
        <v>65</v>
      </c>
      <c r="T1141" s="664" t="s">
        <v>1113</v>
      </c>
    </row>
    <row r="1142" spans="2:20">
      <c r="B1142" s="664" t="s">
        <v>1969</v>
      </c>
      <c r="C1142" s="664" t="s">
        <v>640</v>
      </c>
      <c r="D1142" s="665">
        <v>-34</v>
      </c>
      <c r="E1142" s="665">
        <v>-24</v>
      </c>
      <c r="F1142" s="665">
        <v>0</v>
      </c>
      <c r="G1142" s="665">
        <v>0</v>
      </c>
      <c r="H1142" s="664" t="s">
        <v>1756</v>
      </c>
      <c r="I1142" s="664" t="s">
        <v>1118</v>
      </c>
      <c r="J1142" s="664" t="s">
        <v>3096</v>
      </c>
      <c r="K1142" s="664" t="s">
        <v>1173</v>
      </c>
      <c r="L1142" s="671" t="s">
        <v>66</v>
      </c>
      <c r="M1142" s="672">
        <v>44821</v>
      </c>
      <c r="N1142" s="671"/>
      <c r="O1142" s="665">
        <v>1</v>
      </c>
      <c r="P1142" s="664" t="s">
        <v>90</v>
      </c>
      <c r="Q1142" s="664" t="s">
        <v>1108</v>
      </c>
      <c r="R1142" s="664" t="s">
        <v>1109</v>
      </c>
      <c r="S1142" s="671" t="s">
        <v>65</v>
      </c>
      <c r="T1142" s="671"/>
    </row>
    <row r="1143" spans="2:20">
      <c r="B1143" s="664" t="s">
        <v>785</v>
      </c>
      <c r="C1143" s="664" t="s">
        <v>785</v>
      </c>
      <c r="D1143" s="665">
        <v>100</v>
      </c>
      <c r="E1143" s="665">
        <v>105</v>
      </c>
      <c r="F1143" s="665">
        <v>0</v>
      </c>
      <c r="G1143" s="665">
        <v>0</v>
      </c>
      <c r="H1143" s="664" t="s">
        <v>43</v>
      </c>
      <c r="I1143" s="664" t="s">
        <v>52</v>
      </c>
      <c r="J1143" s="664" t="s">
        <v>1253</v>
      </c>
      <c r="K1143" s="664" t="s">
        <v>1145</v>
      </c>
      <c r="L1143" s="671" t="s">
        <v>66</v>
      </c>
      <c r="M1143" s="672">
        <v>44821</v>
      </c>
      <c r="N1143" s="671"/>
      <c r="O1143" s="665">
        <v>1</v>
      </c>
      <c r="P1143" s="664" t="s">
        <v>263</v>
      </c>
      <c r="Q1143" s="664" t="s">
        <v>1108</v>
      </c>
      <c r="R1143" s="664" t="s">
        <v>1109</v>
      </c>
      <c r="S1143" s="671" t="s">
        <v>65</v>
      </c>
      <c r="T1143" s="664" t="s">
        <v>1113</v>
      </c>
    </row>
    <row r="1144" spans="2:20">
      <c r="B1144" s="664" t="s">
        <v>785</v>
      </c>
      <c r="C1144" s="664" t="s">
        <v>785</v>
      </c>
      <c r="D1144" s="665">
        <v>90</v>
      </c>
      <c r="E1144" s="665">
        <v>95</v>
      </c>
      <c r="F1144" s="665">
        <v>0</v>
      </c>
      <c r="G1144" s="665">
        <v>0</v>
      </c>
      <c r="H1144" s="664" t="s">
        <v>43</v>
      </c>
      <c r="I1144" s="664" t="s">
        <v>52</v>
      </c>
      <c r="J1144" s="664" t="s">
        <v>1253</v>
      </c>
      <c r="K1144" s="664" t="s">
        <v>1145</v>
      </c>
      <c r="L1144" s="671" t="s">
        <v>66</v>
      </c>
      <c r="M1144" s="672">
        <v>44821</v>
      </c>
      <c r="N1144" s="671"/>
      <c r="O1144" s="665">
        <v>1</v>
      </c>
      <c r="P1144" s="664" t="s">
        <v>491</v>
      </c>
      <c r="Q1144" s="664" t="s">
        <v>1108</v>
      </c>
      <c r="R1144" s="664" t="s">
        <v>1109</v>
      </c>
      <c r="S1144" s="671" t="s">
        <v>65</v>
      </c>
      <c r="T1144" s="664" t="s">
        <v>1113</v>
      </c>
    </row>
    <row r="1145" spans="2:20">
      <c r="B1145" s="664" t="s">
        <v>785</v>
      </c>
      <c r="C1145" s="664" t="s">
        <v>785</v>
      </c>
      <c r="D1145" s="665">
        <v>80</v>
      </c>
      <c r="E1145" s="665">
        <v>85</v>
      </c>
      <c r="F1145" s="665">
        <v>0</v>
      </c>
      <c r="G1145" s="665">
        <v>0</v>
      </c>
      <c r="H1145" s="664" t="s">
        <v>43</v>
      </c>
      <c r="I1145" s="664" t="s">
        <v>52</v>
      </c>
      <c r="J1145" s="664" t="s">
        <v>1253</v>
      </c>
      <c r="K1145" s="664" t="s">
        <v>1145</v>
      </c>
      <c r="L1145" s="671" t="s">
        <v>66</v>
      </c>
      <c r="M1145" s="672">
        <v>44821</v>
      </c>
      <c r="N1145" s="671"/>
      <c r="O1145" s="665">
        <v>1</v>
      </c>
      <c r="P1145" s="664" t="s">
        <v>70</v>
      </c>
      <c r="Q1145" s="664" t="s">
        <v>1108</v>
      </c>
      <c r="R1145" s="664" t="s">
        <v>1109</v>
      </c>
      <c r="S1145" s="671" t="s">
        <v>65</v>
      </c>
      <c r="T1145" s="664" t="s">
        <v>1113</v>
      </c>
    </row>
    <row r="1146" spans="2:20">
      <c r="B1146" s="664" t="s">
        <v>1970</v>
      </c>
      <c r="C1146" s="664" t="s">
        <v>640</v>
      </c>
      <c r="D1146" s="665">
        <v>-34</v>
      </c>
      <c r="E1146" s="665">
        <v>-24</v>
      </c>
      <c r="F1146" s="665">
        <v>0</v>
      </c>
      <c r="G1146" s="665">
        <v>0</v>
      </c>
      <c r="H1146" s="664" t="s">
        <v>1756</v>
      </c>
      <c r="I1146" s="664" t="s">
        <v>1118</v>
      </c>
      <c r="J1146" s="664" t="s">
        <v>3096</v>
      </c>
      <c r="K1146" s="664" t="s">
        <v>1173</v>
      </c>
      <c r="L1146" s="671" t="s">
        <v>66</v>
      </c>
      <c r="M1146" s="672">
        <v>44821</v>
      </c>
      <c r="N1146" s="671"/>
      <c r="O1146" s="665">
        <v>1</v>
      </c>
      <c r="P1146" s="664" t="s">
        <v>90</v>
      </c>
      <c r="Q1146" s="664" t="s">
        <v>1108</v>
      </c>
      <c r="R1146" s="664" t="s">
        <v>1109</v>
      </c>
      <c r="S1146" s="671" t="s">
        <v>65</v>
      </c>
      <c r="T1146" s="664" t="s">
        <v>1113</v>
      </c>
    </row>
    <row r="1147" spans="2:20">
      <c r="B1147" s="664" t="s">
        <v>654</v>
      </c>
      <c r="C1147" s="664" t="s">
        <v>640</v>
      </c>
      <c r="D1147" s="665">
        <v>-34</v>
      </c>
      <c r="E1147" s="665">
        <v>-24</v>
      </c>
      <c r="F1147" s="665">
        <v>0</v>
      </c>
      <c r="G1147" s="665">
        <v>0</v>
      </c>
      <c r="H1147" s="664" t="s">
        <v>1756</v>
      </c>
      <c r="I1147" s="664" t="s">
        <v>1118</v>
      </c>
      <c r="J1147" s="664" t="s">
        <v>3096</v>
      </c>
      <c r="K1147" s="664" t="s">
        <v>1173</v>
      </c>
      <c r="L1147" s="671" t="s">
        <v>66</v>
      </c>
      <c r="M1147" s="672">
        <v>44821</v>
      </c>
      <c r="N1147" s="671"/>
      <c r="O1147" s="665">
        <v>1</v>
      </c>
      <c r="P1147" s="664" t="s">
        <v>90</v>
      </c>
      <c r="Q1147" s="664" t="s">
        <v>1108</v>
      </c>
      <c r="R1147" s="664" t="s">
        <v>1109</v>
      </c>
      <c r="S1147" s="671" t="s">
        <v>65</v>
      </c>
      <c r="T1147" s="664" t="s">
        <v>1113</v>
      </c>
    </row>
    <row r="1148" spans="2:20">
      <c r="B1148" s="664" t="s">
        <v>993</v>
      </c>
      <c r="C1148" s="664" t="s">
        <v>990</v>
      </c>
      <c r="D1148" s="665">
        <v>126</v>
      </c>
      <c r="E1148" s="665">
        <v>156</v>
      </c>
      <c r="F1148" s="665">
        <v>20</v>
      </c>
      <c r="G1148" s="665">
        <v>22</v>
      </c>
      <c r="H1148" s="664" t="s">
        <v>1158</v>
      </c>
      <c r="I1148" s="664" t="s">
        <v>1159</v>
      </c>
      <c r="J1148" s="664" t="s">
        <v>1160</v>
      </c>
      <c r="K1148" s="664" t="s">
        <v>1155</v>
      </c>
      <c r="L1148" s="671" t="s">
        <v>66</v>
      </c>
      <c r="M1148" s="672">
        <v>44818</v>
      </c>
      <c r="N1148" s="671"/>
      <c r="O1148" s="665">
        <v>1</v>
      </c>
      <c r="P1148" s="664" t="s">
        <v>90</v>
      </c>
      <c r="Q1148" s="664" t="s">
        <v>1108</v>
      </c>
      <c r="R1148" s="664" t="s">
        <v>1136</v>
      </c>
      <c r="S1148" s="671" t="s">
        <v>65</v>
      </c>
      <c r="T1148" s="664" t="s">
        <v>1187</v>
      </c>
    </row>
    <row r="1149" spans="2:20">
      <c r="B1149" s="664" t="s">
        <v>1971</v>
      </c>
      <c r="C1149" s="664" t="s">
        <v>640</v>
      </c>
      <c r="D1149" s="665">
        <v>6</v>
      </c>
      <c r="E1149" s="665">
        <v>16</v>
      </c>
      <c r="F1149" s="665">
        <v>0</v>
      </c>
      <c r="G1149" s="665">
        <v>0</v>
      </c>
      <c r="H1149" s="664" t="s">
        <v>1756</v>
      </c>
      <c r="I1149" s="664" t="s">
        <v>1118</v>
      </c>
      <c r="J1149" s="664" t="s">
        <v>3096</v>
      </c>
      <c r="K1149" s="664" t="s">
        <v>1173</v>
      </c>
      <c r="L1149" s="671" t="s">
        <v>66</v>
      </c>
      <c r="M1149" s="672">
        <v>44821</v>
      </c>
      <c r="N1149" s="671"/>
      <c r="O1149" s="665">
        <v>1</v>
      </c>
      <c r="P1149" s="664" t="s">
        <v>90</v>
      </c>
      <c r="Q1149" s="664" t="s">
        <v>1108</v>
      </c>
      <c r="R1149" s="664" t="s">
        <v>1109</v>
      </c>
      <c r="S1149" s="671" t="s">
        <v>65</v>
      </c>
      <c r="T1149" s="671"/>
    </row>
    <row r="1150" spans="2:20">
      <c r="B1150" s="664" t="s">
        <v>1972</v>
      </c>
      <c r="C1150" s="664" t="s">
        <v>640</v>
      </c>
      <c r="D1150" s="665">
        <v>-14</v>
      </c>
      <c r="E1150" s="665">
        <v>-4</v>
      </c>
      <c r="F1150" s="665">
        <v>0</v>
      </c>
      <c r="G1150" s="665">
        <v>0</v>
      </c>
      <c r="H1150" s="664" t="s">
        <v>1756</v>
      </c>
      <c r="I1150" s="664" t="s">
        <v>1118</v>
      </c>
      <c r="J1150" s="664" t="s">
        <v>3096</v>
      </c>
      <c r="K1150" s="664" t="s">
        <v>1173</v>
      </c>
      <c r="L1150" s="671" t="s">
        <v>66</v>
      </c>
      <c r="M1150" s="672">
        <v>44821</v>
      </c>
      <c r="N1150" s="671"/>
      <c r="O1150" s="665">
        <v>1</v>
      </c>
      <c r="P1150" s="664" t="s">
        <v>90</v>
      </c>
      <c r="Q1150" s="664" t="s">
        <v>1108</v>
      </c>
      <c r="R1150" s="664" t="s">
        <v>1109</v>
      </c>
      <c r="S1150" s="671" t="s">
        <v>65</v>
      </c>
      <c r="T1150" s="671"/>
    </row>
    <row r="1151" spans="2:20">
      <c r="B1151" s="664" t="s">
        <v>1973</v>
      </c>
      <c r="C1151" s="664" t="s">
        <v>640</v>
      </c>
      <c r="D1151" s="665">
        <v>-14</v>
      </c>
      <c r="E1151" s="665">
        <v>-4</v>
      </c>
      <c r="F1151" s="665">
        <v>0</v>
      </c>
      <c r="G1151" s="665">
        <v>0</v>
      </c>
      <c r="H1151" s="664" t="s">
        <v>1756</v>
      </c>
      <c r="I1151" s="664" t="s">
        <v>1118</v>
      </c>
      <c r="J1151" s="664" t="s">
        <v>3096</v>
      </c>
      <c r="K1151" s="664" t="s">
        <v>1173</v>
      </c>
      <c r="L1151" s="671" t="s">
        <v>66</v>
      </c>
      <c r="M1151" s="672">
        <v>44821</v>
      </c>
      <c r="N1151" s="671"/>
      <c r="O1151" s="665">
        <v>1</v>
      </c>
      <c r="P1151" s="664" t="s">
        <v>90</v>
      </c>
      <c r="Q1151" s="664" t="s">
        <v>1108</v>
      </c>
      <c r="R1151" s="664" t="s">
        <v>1109</v>
      </c>
      <c r="S1151" s="671" t="s">
        <v>65</v>
      </c>
      <c r="T1151" s="671"/>
    </row>
    <row r="1152" spans="2:20">
      <c r="B1152" s="664" t="s">
        <v>758</v>
      </c>
      <c r="C1152" s="664" t="s">
        <v>756</v>
      </c>
      <c r="D1152" s="665">
        <v>-41</v>
      </c>
      <c r="E1152" s="665">
        <v>-36</v>
      </c>
      <c r="F1152" s="665">
        <v>45</v>
      </c>
      <c r="G1152" s="665">
        <v>0</v>
      </c>
      <c r="H1152" s="664" t="s">
        <v>1128</v>
      </c>
      <c r="I1152" s="664" t="s">
        <v>52</v>
      </c>
      <c r="J1152" s="664" t="s">
        <v>1237</v>
      </c>
      <c r="K1152" s="664" t="s">
        <v>1215</v>
      </c>
      <c r="L1152" s="671" t="s">
        <v>66</v>
      </c>
      <c r="M1152" s="672">
        <v>44821</v>
      </c>
      <c r="N1152" s="671"/>
      <c r="O1152" s="665">
        <v>1</v>
      </c>
      <c r="P1152" s="664" t="s">
        <v>90</v>
      </c>
      <c r="Q1152" s="664" t="s">
        <v>1108</v>
      </c>
      <c r="R1152" s="664" t="s">
        <v>1109</v>
      </c>
      <c r="S1152" s="671" t="s">
        <v>207</v>
      </c>
      <c r="T1152" s="664" t="s">
        <v>1272</v>
      </c>
    </row>
    <row r="1153" spans="2:20">
      <c r="B1153" s="664" t="s">
        <v>1974</v>
      </c>
      <c r="C1153" s="664" t="s">
        <v>613</v>
      </c>
      <c r="D1153" s="665">
        <v>36</v>
      </c>
      <c r="E1153" s="665">
        <v>41</v>
      </c>
      <c r="F1153" s="665">
        <v>0</v>
      </c>
      <c r="G1153" s="665">
        <v>0</v>
      </c>
      <c r="H1153" s="664" t="s">
        <v>1127</v>
      </c>
      <c r="I1153" s="664" t="s">
        <v>1128</v>
      </c>
      <c r="J1153" s="664" t="s">
        <v>615</v>
      </c>
      <c r="K1153" s="664" t="s">
        <v>1173</v>
      </c>
      <c r="L1153" s="671" t="s">
        <v>66</v>
      </c>
      <c r="M1153" s="672">
        <v>44821</v>
      </c>
      <c r="N1153" s="671"/>
      <c r="O1153" s="665">
        <v>1</v>
      </c>
      <c r="P1153" s="664" t="s">
        <v>90</v>
      </c>
      <c r="Q1153" s="664" t="s">
        <v>1108</v>
      </c>
      <c r="R1153" s="664" t="s">
        <v>1109</v>
      </c>
      <c r="S1153" s="671" t="s">
        <v>65</v>
      </c>
      <c r="T1153" s="671"/>
    </row>
    <row r="1154" spans="2:20">
      <c r="B1154" s="664" t="s">
        <v>796</v>
      </c>
      <c r="C1154" s="664" t="s">
        <v>793</v>
      </c>
      <c r="D1154" s="665">
        <v>25</v>
      </c>
      <c r="E1154" s="665">
        <v>30</v>
      </c>
      <c r="F1154" s="665">
        <v>0</v>
      </c>
      <c r="G1154" s="665">
        <v>0</v>
      </c>
      <c r="H1154" s="664" t="s">
        <v>1114</v>
      </c>
      <c r="I1154" s="664" t="s">
        <v>52</v>
      </c>
      <c r="J1154" s="664" t="s">
        <v>615</v>
      </c>
      <c r="K1154" s="664" t="s">
        <v>1155</v>
      </c>
      <c r="L1154" s="671" t="s">
        <v>66</v>
      </c>
      <c r="M1154" s="672">
        <v>44821</v>
      </c>
      <c r="N1154" s="671"/>
      <c r="O1154" s="665">
        <v>1</v>
      </c>
      <c r="P1154" s="664" t="s">
        <v>70</v>
      </c>
      <c r="Q1154" s="664" t="s">
        <v>1108</v>
      </c>
      <c r="R1154" s="664" t="s">
        <v>1109</v>
      </c>
      <c r="S1154" s="671" t="s">
        <v>65</v>
      </c>
      <c r="T1154" s="671"/>
    </row>
    <row r="1155" spans="2:20">
      <c r="B1155" s="664" t="s">
        <v>796</v>
      </c>
      <c r="C1155" s="664" t="s">
        <v>793</v>
      </c>
      <c r="D1155" s="665">
        <v>35</v>
      </c>
      <c r="E1155" s="665">
        <v>40</v>
      </c>
      <c r="F1155" s="665">
        <v>0</v>
      </c>
      <c r="G1155" s="665">
        <v>0</v>
      </c>
      <c r="H1155" s="664" t="s">
        <v>1114</v>
      </c>
      <c r="I1155" s="664" t="s">
        <v>52</v>
      </c>
      <c r="J1155" s="664" t="s">
        <v>615</v>
      </c>
      <c r="K1155" s="664" t="s">
        <v>1155</v>
      </c>
      <c r="L1155" s="671" t="s">
        <v>66</v>
      </c>
      <c r="M1155" s="672">
        <v>44821</v>
      </c>
      <c r="N1155" s="671"/>
      <c r="O1155" s="665">
        <v>1</v>
      </c>
      <c r="P1155" s="664" t="s">
        <v>67</v>
      </c>
      <c r="Q1155" s="664" t="s">
        <v>1108</v>
      </c>
      <c r="R1155" s="664" t="s">
        <v>1109</v>
      </c>
      <c r="S1155" s="671" t="s">
        <v>65</v>
      </c>
      <c r="T1155" s="671"/>
    </row>
    <row r="1156" spans="2:20">
      <c r="B1156" s="664" t="s">
        <v>1975</v>
      </c>
      <c r="C1156" s="664" t="s">
        <v>640</v>
      </c>
      <c r="D1156" s="665">
        <v>16</v>
      </c>
      <c r="E1156" s="665">
        <v>26</v>
      </c>
      <c r="F1156" s="665">
        <v>0</v>
      </c>
      <c r="G1156" s="665">
        <v>0</v>
      </c>
      <c r="H1156" s="664" t="s">
        <v>1756</v>
      </c>
      <c r="I1156" s="664" t="s">
        <v>1118</v>
      </c>
      <c r="J1156" s="664" t="s">
        <v>3096</v>
      </c>
      <c r="K1156" s="664" t="s">
        <v>1173</v>
      </c>
      <c r="L1156" s="671" t="s">
        <v>66</v>
      </c>
      <c r="M1156" s="672">
        <v>44821</v>
      </c>
      <c r="N1156" s="671"/>
      <c r="O1156" s="665">
        <v>1</v>
      </c>
      <c r="P1156" s="664" t="s">
        <v>90</v>
      </c>
      <c r="Q1156" s="664" t="s">
        <v>1108</v>
      </c>
      <c r="R1156" s="664" t="s">
        <v>1109</v>
      </c>
      <c r="S1156" s="671" t="s">
        <v>65</v>
      </c>
      <c r="T1156" s="671"/>
    </row>
    <row r="1157" spans="2:20">
      <c r="B1157" s="664" t="s">
        <v>1976</v>
      </c>
      <c r="C1157" s="664" t="s">
        <v>613</v>
      </c>
      <c r="D1157" s="665">
        <v>62</v>
      </c>
      <c r="E1157" s="665">
        <v>67</v>
      </c>
      <c r="F1157" s="665">
        <v>0</v>
      </c>
      <c r="G1157" s="665">
        <v>0</v>
      </c>
      <c r="H1157" s="664" t="s">
        <v>1127</v>
      </c>
      <c r="I1157" s="664" t="s">
        <v>1128</v>
      </c>
      <c r="J1157" s="664" t="s">
        <v>615</v>
      </c>
      <c r="K1157" s="664" t="s">
        <v>1107</v>
      </c>
      <c r="L1157" s="671" t="s">
        <v>66</v>
      </c>
      <c r="M1157" s="672">
        <v>44821</v>
      </c>
      <c r="N1157" s="671"/>
      <c r="O1157" s="665">
        <v>1</v>
      </c>
      <c r="P1157" s="664" t="s">
        <v>90</v>
      </c>
      <c r="Q1157" s="664" t="s">
        <v>1108</v>
      </c>
      <c r="R1157" s="664" t="s">
        <v>1109</v>
      </c>
      <c r="S1157" s="671" t="s">
        <v>65</v>
      </c>
      <c r="T1157" s="671"/>
    </row>
    <row r="1158" spans="2:20">
      <c r="B1158" s="664" t="s">
        <v>806</v>
      </c>
      <c r="C1158" s="664" t="s">
        <v>806</v>
      </c>
      <c r="D1158" s="665">
        <v>190</v>
      </c>
      <c r="E1158" s="665">
        <v>200</v>
      </c>
      <c r="F1158" s="665">
        <v>0</v>
      </c>
      <c r="G1158" s="665">
        <v>0</v>
      </c>
      <c r="H1158" s="664" t="s">
        <v>43</v>
      </c>
      <c r="I1158" s="664" t="s">
        <v>52</v>
      </c>
      <c r="J1158" s="664" t="s">
        <v>815</v>
      </c>
      <c r="K1158" s="664" t="s">
        <v>1977</v>
      </c>
      <c r="L1158" s="671" t="s">
        <v>66</v>
      </c>
      <c r="M1158" s="672">
        <v>44779</v>
      </c>
      <c r="N1158" s="671"/>
      <c r="O1158" s="665">
        <v>1</v>
      </c>
      <c r="P1158" s="664" t="s">
        <v>67</v>
      </c>
      <c r="Q1158" s="664" t="s">
        <v>1108</v>
      </c>
      <c r="R1158" s="664" t="s">
        <v>1701</v>
      </c>
      <c r="S1158" s="671" t="s">
        <v>65</v>
      </c>
      <c r="T1158" s="664" t="s">
        <v>1978</v>
      </c>
    </row>
    <row r="1159" spans="2:20">
      <c r="B1159" s="664" t="s">
        <v>806</v>
      </c>
      <c r="C1159" s="664" t="s">
        <v>806</v>
      </c>
      <c r="D1159" s="665">
        <v>180</v>
      </c>
      <c r="E1159" s="665">
        <v>190</v>
      </c>
      <c r="F1159" s="665">
        <v>0</v>
      </c>
      <c r="G1159" s="665">
        <v>0</v>
      </c>
      <c r="H1159" s="664" t="s">
        <v>43</v>
      </c>
      <c r="I1159" s="664" t="s">
        <v>52</v>
      </c>
      <c r="J1159" s="664" t="s">
        <v>815</v>
      </c>
      <c r="K1159" s="664" t="s">
        <v>1977</v>
      </c>
      <c r="L1159" s="671" t="s">
        <v>66</v>
      </c>
      <c r="M1159" s="672">
        <v>44779</v>
      </c>
      <c r="N1159" s="671"/>
      <c r="O1159" s="665">
        <v>1</v>
      </c>
      <c r="P1159" s="664" t="s">
        <v>70</v>
      </c>
      <c r="Q1159" s="664" t="s">
        <v>1108</v>
      </c>
      <c r="R1159" s="664" t="s">
        <v>1701</v>
      </c>
      <c r="S1159" s="671" t="s">
        <v>65</v>
      </c>
      <c r="T1159" s="664" t="s">
        <v>1978</v>
      </c>
    </row>
    <row r="1160" spans="2:20">
      <c r="B1160" s="664" t="s">
        <v>1979</v>
      </c>
      <c r="C1160" s="664" t="s">
        <v>689</v>
      </c>
      <c r="D1160" s="665">
        <v>182</v>
      </c>
      <c r="E1160" s="665">
        <v>187</v>
      </c>
      <c r="F1160" s="665">
        <v>0</v>
      </c>
      <c r="G1160" s="665">
        <v>0</v>
      </c>
      <c r="H1160" s="664" t="s">
        <v>1127</v>
      </c>
      <c r="I1160" s="664" t="s">
        <v>1128</v>
      </c>
      <c r="J1160" s="664" t="s">
        <v>695</v>
      </c>
      <c r="K1160" s="664" t="s">
        <v>626</v>
      </c>
      <c r="L1160" s="671" t="s">
        <v>66</v>
      </c>
      <c r="M1160" s="672">
        <v>44821</v>
      </c>
      <c r="N1160" s="671"/>
      <c r="O1160" s="665">
        <v>2</v>
      </c>
      <c r="P1160" s="664" t="s">
        <v>90</v>
      </c>
      <c r="Q1160" s="664" t="s">
        <v>1108</v>
      </c>
      <c r="R1160" s="664" t="s">
        <v>1109</v>
      </c>
      <c r="S1160" s="671" t="s">
        <v>65</v>
      </c>
      <c r="T1160" s="664" t="s">
        <v>1500</v>
      </c>
    </row>
    <row r="1161" spans="2:20">
      <c r="B1161" s="664" t="s">
        <v>1980</v>
      </c>
      <c r="C1161" s="664" t="s">
        <v>830</v>
      </c>
      <c r="D1161" s="665">
        <v>-24</v>
      </c>
      <c r="E1161" s="665">
        <v>-19</v>
      </c>
      <c r="F1161" s="665">
        <v>70</v>
      </c>
      <c r="G1161" s="665">
        <v>0</v>
      </c>
      <c r="H1161" s="664" t="s">
        <v>1117</v>
      </c>
      <c r="I1161" s="664" t="s">
        <v>1118</v>
      </c>
      <c r="J1161" s="664" t="s">
        <v>1119</v>
      </c>
      <c r="K1161" s="664" t="s">
        <v>1153</v>
      </c>
      <c r="L1161" s="671" t="s">
        <v>66</v>
      </c>
      <c r="M1161" s="672">
        <v>44821</v>
      </c>
      <c r="N1161" s="671"/>
      <c r="O1161" s="665">
        <v>1</v>
      </c>
      <c r="P1161" s="664" t="s">
        <v>90</v>
      </c>
      <c r="Q1161" s="664" t="s">
        <v>1108</v>
      </c>
      <c r="R1161" s="664" t="s">
        <v>1109</v>
      </c>
      <c r="S1161" s="671" t="s">
        <v>207</v>
      </c>
      <c r="T1161" s="664" t="s">
        <v>1217</v>
      </c>
    </row>
    <row r="1162" spans="2:20">
      <c r="B1162" s="664" t="s">
        <v>1980</v>
      </c>
      <c r="C1162" s="664" t="s">
        <v>831</v>
      </c>
      <c r="D1162" s="665">
        <v>-24</v>
      </c>
      <c r="E1162" s="665">
        <v>-19</v>
      </c>
      <c r="F1162" s="665">
        <v>70</v>
      </c>
      <c r="G1162" s="665">
        <v>0</v>
      </c>
      <c r="H1162" s="664" t="s">
        <v>1124</v>
      </c>
      <c r="I1162" s="664" t="s">
        <v>1114</v>
      </c>
      <c r="J1162" s="664" t="s">
        <v>313</v>
      </c>
      <c r="K1162" s="664" t="s">
        <v>846</v>
      </c>
      <c r="L1162" s="671" t="s">
        <v>66</v>
      </c>
      <c r="M1162" s="672">
        <v>44821</v>
      </c>
      <c r="N1162" s="671"/>
      <c r="O1162" s="665">
        <v>1</v>
      </c>
      <c r="P1162" s="664" t="s">
        <v>90</v>
      </c>
      <c r="Q1162" s="664" t="s">
        <v>1108</v>
      </c>
      <c r="R1162" s="664" t="s">
        <v>1109</v>
      </c>
      <c r="S1162" s="671" t="s">
        <v>207</v>
      </c>
      <c r="T1162" s="664" t="s">
        <v>1217</v>
      </c>
    </row>
    <row r="1163" spans="2:20">
      <c r="B1163" s="664" t="s">
        <v>1981</v>
      </c>
      <c r="C1163" s="664" t="s">
        <v>733</v>
      </c>
      <c r="D1163" s="665">
        <v>358</v>
      </c>
      <c r="E1163" s="665">
        <v>368</v>
      </c>
      <c r="F1163" s="665">
        <v>0</v>
      </c>
      <c r="G1163" s="665">
        <v>0</v>
      </c>
      <c r="H1163" s="664" t="s">
        <v>1104</v>
      </c>
      <c r="I1163" s="664" t="s">
        <v>1105</v>
      </c>
      <c r="J1163" s="664" t="s">
        <v>1106</v>
      </c>
      <c r="K1163" s="664" t="s">
        <v>1982</v>
      </c>
      <c r="L1163" s="671" t="s">
        <v>66</v>
      </c>
      <c r="M1163" s="672">
        <v>44821</v>
      </c>
      <c r="N1163" s="671"/>
      <c r="O1163" s="665">
        <v>1</v>
      </c>
      <c r="P1163" s="664" t="s">
        <v>90</v>
      </c>
      <c r="Q1163" s="664" t="s">
        <v>1130</v>
      </c>
      <c r="R1163" s="671"/>
      <c r="S1163" s="671" t="s">
        <v>65</v>
      </c>
      <c r="T1163" s="664" t="s">
        <v>1152</v>
      </c>
    </row>
    <row r="1164" spans="2:20">
      <c r="B1164" s="664" t="s">
        <v>779</v>
      </c>
      <c r="C1164" s="664" t="s">
        <v>775</v>
      </c>
      <c r="D1164" s="665">
        <v>28</v>
      </c>
      <c r="E1164" s="665">
        <v>33</v>
      </c>
      <c r="F1164" s="665">
        <v>0</v>
      </c>
      <c r="G1164" s="665">
        <v>0</v>
      </c>
      <c r="H1164" s="664" t="s">
        <v>1127</v>
      </c>
      <c r="I1164" s="664" t="s">
        <v>1128</v>
      </c>
      <c r="J1164" s="664" t="s">
        <v>3112</v>
      </c>
      <c r="K1164" s="664" t="s">
        <v>1173</v>
      </c>
      <c r="L1164" s="671" t="s">
        <v>66</v>
      </c>
      <c r="M1164" s="672">
        <v>44821</v>
      </c>
      <c r="N1164" s="671"/>
      <c r="O1164" s="665">
        <v>1</v>
      </c>
      <c r="P1164" s="664" t="s">
        <v>90</v>
      </c>
      <c r="Q1164" s="664" t="s">
        <v>1108</v>
      </c>
      <c r="R1164" s="664" t="s">
        <v>1109</v>
      </c>
      <c r="S1164" s="671" t="s">
        <v>65</v>
      </c>
      <c r="T1164" s="664" t="s">
        <v>1113</v>
      </c>
    </row>
    <row r="1165" spans="2:20">
      <c r="B1165" s="664" t="s">
        <v>195</v>
      </c>
      <c r="C1165" s="664" t="s">
        <v>184</v>
      </c>
      <c r="D1165" s="665">
        <v>174</v>
      </c>
      <c r="E1165" s="665">
        <v>572</v>
      </c>
      <c r="F1165" s="665">
        <v>0</v>
      </c>
      <c r="G1165" s="665">
        <v>0</v>
      </c>
      <c r="H1165" s="664" t="s">
        <v>1124</v>
      </c>
      <c r="I1165" s="664" t="s">
        <v>1114</v>
      </c>
      <c r="J1165" s="664" t="s">
        <v>167</v>
      </c>
      <c r="K1165" s="664" t="s">
        <v>618</v>
      </c>
      <c r="L1165" s="671" t="s">
        <v>66</v>
      </c>
      <c r="M1165" s="672">
        <v>44758</v>
      </c>
      <c r="N1165" s="671"/>
      <c r="O1165" s="665">
        <v>1</v>
      </c>
      <c r="P1165" s="664" t="s">
        <v>90</v>
      </c>
      <c r="Q1165" s="664" t="s">
        <v>1130</v>
      </c>
      <c r="R1165" s="671"/>
      <c r="S1165" s="671" t="s">
        <v>65</v>
      </c>
      <c r="T1165" s="671"/>
    </row>
    <row r="1166" spans="2:20">
      <c r="B1166" s="664" t="s">
        <v>1983</v>
      </c>
      <c r="C1166" s="664" t="s">
        <v>733</v>
      </c>
      <c r="D1166" s="665">
        <v>62</v>
      </c>
      <c r="E1166" s="665">
        <v>72</v>
      </c>
      <c r="F1166" s="665">
        <v>90</v>
      </c>
      <c r="G1166" s="665">
        <v>0</v>
      </c>
      <c r="H1166" s="664" t="s">
        <v>1104</v>
      </c>
      <c r="I1166" s="664" t="s">
        <v>1105</v>
      </c>
      <c r="J1166" s="664" t="s">
        <v>1106</v>
      </c>
      <c r="K1166" s="664" t="s">
        <v>1107</v>
      </c>
      <c r="L1166" s="671" t="s">
        <v>66</v>
      </c>
      <c r="M1166" s="672">
        <v>44821</v>
      </c>
      <c r="N1166" s="671"/>
      <c r="O1166" s="665">
        <v>1</v>
      </c>
      <c r="P1166" s="664" t="s">
        <v>90</v>
      </c>
      <c r="Q1166" s="664" t="s">
        <v>1108</v>
      </c>
      <c r="R1166" s="664" t="s">
        <v>1109</v>
      </c>
      <c r="S1166" s="671" t="s">
        <v>65</v>
      </c>
      <c r="T1166" s="664" t="s">
        <v>1270</v>
      </c>
    </row>
    <row r="1167" spans="2:20">
      <c r="B1167" s="664" t="s">
        <v>1984</v>
      </c>
      <c r="C1167" s="664" t="s">
        <v>830</v>
      </c>
      <c r="D1167" s="665">
        <v>-24</v>
      </c>
      <c r="E1167" s="665">
        <v>-19</v>
      </c>
      <c r="F1167" s="665">
        <v>70</v>
      </c>
      <c r="G1167" s="665">
        <v>0</v>
      </c>
      <c r="H1167" s="664" t="s">
        <v>1117</v>
      </c>
      <c r="I1167" s="664" t="s">
        <v>1118</v>
      </c>
      <c r="J1167" s="664" t="s">
        <v>1119</v>
      </c>
      <c r="K1167" s="664" t="s">
        <v>1153</v>
      </c>
      <c r="L1167" s="671" t="s">
        <v>66</v>
      </c>
      <c r="M1167" s="672">
        <v>44821</v>
      </c>
      <c r="N1167" s="671"/>
      <c r="O1167" s="665">
        <v>1</v>
      </c>
      <c r="P1167" s="664" t="s">
        <v>90</v>
      </c>
      <c r="Q1167" s="664" t="s">
        <v>1108</v>
      </c>
      <c r="R1167" s="664" t="s">
        <v>1109</v>
      </c>
      <c r="S1167" s="671" t="s">
        <v>207</v>
      </c>
      <c r="T1167" s="664" t="s">
        <v>1217</v>
      </c>
    </row>
    <row r="1168" spans="2:20">
      <c r="B1168" s="664" t="s">
        <v>1984</v>
      </c>
      <c r="C1168" s="664" t="s">
        <v>831</v>
      </c>
      <c r="D1168" s="665">
        <v>-24</v>
      </c>
      <c r="E1168" s="665">
        <v>-19</v>
      </c>
      <c r="F1168" s="665">
        <v>70</v>
      </c>
      <c r="G1168" s="665">
        <v>0</v>
      </c>
      <c r="H1168" s="664" t="s">
        <v>1124</v>
      </c>
      <c r="I1168" s="664" t="s">
        <v>1114</v>
      </c>
      <c r="J1168" s="664" t="s">
        <v>313</v>
      </c>
      <c r="K1168" s="664" t="s">
        <v>846</v>
      </c>
      <c r="L1168" s="671" t="s">
        <v>66</v>
      </c>
      <c r="M1168" s="672">
        <v>44821</v>
      </c>
      <c r="N1168" s="671"/>
      <c r="O1168" s="665">
        <v>1</v>
      </c>
      <c r="P1168" s="664" t="s">
        <v>90</v>
      </c>
      <c r="Q1168" s="664" t="s">
        <v>1108</v>
      </c>
      <c r="R1168" s="664" t="s">
        <v>1109</v>
      </c>
      <c r="S1168" s="671" t="s">
        <v>207</v>
      </c>
      <c r="T1168" s="664" t="s">
        <v>1217</v>
      </c>
    </row>
    <row r="1169" spans="2:20">
      <c r="B1169" s="664" t="s">
        <v>1985</v>
      </c>
      <c r="C1169" s="664" t="s">
        <v>733</v>
      </c>
      <c r="D1169" s="665">
        <v>57</v>
      </c>
      <c r="E1169" s="665">
        <v>67</v>
      </c>
      <c r="F1169" s="665">
        <v>90</v>
      </c>
      <c r="G1169" s="665">
        <v>0</v>
      </c>
      <c r="H1169" s="664" t="s">
        <v>1104</v>
      </c>
      <c r="I1169" s="664" t="s">
        <v>1105</v>
      </c>
      <c r="J1169" s="664" t="s">
        <v>1106</v>
      </c>
      <c r="K1169" s="664" t="s">
        <v>1173</v>
      </c>
      <c r="L1169" s="671" t="s">
        <v>66</v>
      </c>
      <c r="M1169" s="672">
        <v>44821</v>
      </c>
      <c r="N1169" s="671"/>
      <c r="O1169" s="665">
        <v>1</v>
      </c>
      <c r="P1169" s="664" t="s">
        <v>90</v>
      </c>
      <c r="Q1169" s="664" t="s">
        <v>1108</v>
      </c>
      <c r="R1169" s="664" t="s">
        <v>1109</v>
      </c>
      <c r="S1169" s="671" t="s">
        <v>65</v>
      </c>
      <c r="T1169" s="671"/>
    </row>
    <row r="1170" spans="2:20">
      <c r="B1170" s="664" t="s">
        <v>1071</v>
      </c>
      <c r="C1170" s="664" t="s">
        <v>1002</v>
      </c>
      <c r="D1170" s="665">
        <v>159</v>
      </c>
      <c r="E1170" s="665">
        <v>179</v>
      </c>
      <c r="F1170" s="665">
        <v>40</v>
      </c>
      <c r="G1170" s="665">
        <v>0</v>
      </c>
      <c r="H1170" s="664" t="s">
        <v>1127</v>
      </c>
      <c r="I1170" s="664" t="s">
        <v>1128</v>
      </c>
      <c r="J1170" s="664" t="s">
        <v>1007</v>
      </c>
      <c r="K1170" s="664" t="s">
        <v>1129</v>
      </c>
      <c r="L1170" s="671" t="s">
        <v>66</v>
      </c>
      <c r="M1170" s="672">
        <v>44818</v>
      </c>
      <c r="N1170" s="671"/>
      <c r="O1170" s="665">
        <v>1</v>
      </c>
      <c r="P1170" s="664" t="s">
        <v>90</v>
      </c>
      <c r="Q1170" s="664" t="s">
        <v>1108</v>
      </c>
      <c r="R1170" s="664" t="s">
        <v>1136</v>
      </c>
      <c r="S1170" s="671" t="s">
        <v>65</v>
      </c>
      <c r="T1170" s="664" t="s">
        <v>1137</v>
      </c>
    </row>
    <row r="1171" spans="2:20">
      <c r="B1171" s="664" t="s">
        <v>1986</v>
      </c>
      <c r="C1171" s="664" t="s">
        <v>733</v>
      </c>
      <c r="D1171" s="665">
        <v>440</v>
      </c>
      <c r="E1171" s="665">
        <v>450</v>
      </c>
      <c r="F1171" s="665">
        <v>0</v>
      </c>
      <c r="G1171" s="665">
        <v>0</v>
      </c>
      <c r="H1171" s="664" t="s">
        <v>1104</v>
      </c>
      <c r="I1171" s="664" t="s">
        <v>1105</v>
      </c>
      <c r="J1171" s="664" t="s">
        <v>1106</v>
      </c>
      <c r="K1171" s="664" t="s">
        <v>1254</v>
      </c>
      <c r="L1171" s="671" t="s">
        <v>66</v>
      </c>
      <c r="M1171" s="672">
        <v>44821</v>
      </c>
      <c r="N1171" s="671"/>
      <c r="O1171" s="665">
        <v>1</v>
      </c>
      <c r="P1171" s="664" t="s">
        <v>90</v>
      </c>
      <c r="Q1171" s="664" t="s">
        <v>1130</v>
      </c>
      <c r="R1171" s="671"/>
      <c r="S1171" s="671" t="s">
        <v>65</v>
      </c>
      <c r="T1171" s="664" t="s">
        <v>1152</v>
      </c>
    </row>
    <row r="1172" spans="2:20">
      <c r="B1172" s="664" t="s">
        <v>1987</v>
      </c>
      <c r="C1172" s="664" t="s">
        <v>775</v>
      </c>
      <c r="D1172" s="665">
        <v>34</v>
      </c>
      <c r="E1172" s="665">
        <v>39</v>
      </c>
      <c r="F1172" s="665">
        <v>0</v>
      </c>
      <c r="G1172" s="665">
        <v>0</v>
      </c>
      <c r="H1172" s="664" t="s">
        <v>1127</v>
      </c>
      <c r="I1172" s="664" t="s">
        <v>1128</v>
      </c>
      <c r="J1172" s="664" t="s">
        <v>3112</v>
      </c>
      <c r="K1172" s="664" t="s">
        <v>1173</v>
      </c>
      <c r="L1172" s="671" t="s">
        <v>66</v>
      </c>
      <c r="M1172" s="672">
        <v>44821</v>
      </c>
      <c r="N1172" s="671"/>
      <c r="O1172" s="665">
        <v>1</v>
      </c>
      <c r="P1172" s="664" t="s">
        <v>90</v>
      </c>
      <c r="Q1172" s="664" t="s">
        <v>1108</v>
      </c>
      <c r="R1172" s="664" t="s">
        <v>1109</v>
      </c>
      <c r="S1172" s="671" t="s">
        <v>65</v>
      </c>
      <c r="T1172" s="671"/>
    </row>
    <row r="1173" spans="2:20">
      <c r="B1173" s="664" t="s">
        <v>1988</v>
      </c>
      <c r="C1173" s="664" t="s">
        <v>733</v>
      </c>
      <c r="D1173" s="665">
        <v>57</v>
      </c>
      <c r="E1173" s="665">
        <v>67</v>
      </c>
      <c r="F1173" s="665">
        <v>90</v>
      </c>
      <c r="G1173" s="665">
        <v>0</v>
      </c>
      <c r="H1173" s="664" t="s">
        <v>1104</v>
      </c>
      <c r="I1173" s="664" t="s">
        <v>1105</v>
      </c>
      <c r="J1173" s="664" t="s">
        <v>1106</v>
      </c>
      <c r="K1173" s="664" t="s">
        <v>1107</v>
      </c>
      <c r="L1173" s="671" t="s">
        <v>66</v>
      </c>
      <c r="M1173" s="672">
        <v>44821</v>
      </c>
      <c r="N1173" s="671"/>
      <c r="O1173" s="665">
        <v>1</v>
      </c>
      <c r="P1173" s="664" t="s">
        <v>90</v>
      </c>
      <c r="Q1173" s="664" t="s">
        <v>1108</v>
      </c>
      <c r="R1173" s="664" t="s">
        <v>1109</v>
      </c>
      <c r="S1173" s="671" t="s">
        <v>65</v>
      </c>
      <c r="T1173" s="664" t="s">
        <v>1270</v>
      </c>
    </row>
    <row r="1174" spans="2:20">
      <c r="B1174" s="664" t="s">
        <v>415</v>
      </c>
      <c r="C1174" s="664" t="s">
        <v>349</v>
      </c>
      <c r="D1174" s="665">
        <v>168</v>
      </c>
      <c r="E1174" s="665">
        <v>183</v>
      </c>
      <c r="F1174" s="665">
        <v>0</v>
      </c>
      <c r="G1174" s="665">
        <v>0</v>
      </c>
      <c r="H1174" s="664" t="s">
        <v>1246</v>
      </c>
      <c r="I1174" s="664" t="s">
        <v>1247</v>
      </c>
      <c r="J1174" s="664" t="s">
        <v>1248</v>
      </c>
      <c r="K1174" s="664" t="s">
        <v>1132</v>
      </c>
      <c r="L1174" s="671" t="s">
        <v>66</v>
      </c>
      <c r="M1174" s="672">
        <v>44550</v>
      </c>
      <c r="N1174" s="671"/>
      <c r="O1174" s="665">
        <v>1</v>
      </c>
      <c r="P1174" s="664" t="s">
        <v>90</v>
      </c>
      <c r="Q1174" s="664" t="s">
        <v>1130</v>
      </c>
      <c r="R1174" s="671"/>
      <c r="S1174" s="671" t="s">
        <v>65</v>
      </c>
      <c r="T1174" s="664" t="s">
        <v>1989</v>
      </c>
    </row>
    <row r="1175" spans="2:20">
      <c r="B1175" s="664" t="s">
        <v>415</v>
      </c>
      <c r="C1175" s="664" t="s">
        <v>415</v>
      </c>
      <c r="D1175" s="665">
        <v>100</v>
      </c>
      <c r="E1175" s="665">
        <v>110</v>
      </c>
      <c r="F1175" s="665">
        <v>0</v>
      </c>
      <c r="G1175" s="665">
        <v>0</v>
      </c>
      <c r="H1175" s="664" t="s">
        <v>1207</v>
      </c>
      <c r="I1175" s="664" t="s">
        <v>43</v>
      </c>
      <c r="J1175" s="664" t="s">
        <v>414</v>
      </c>
      <c r="K1175" s="664" t="s">
        <v>1260</v>
      </c>
      <c r="L1175" s="671" t="s">
        <v>66</v>
      </c>
      <c r="M1175" s="672">
        <v>44717</v>
      </c>
      <c r="N1175" s="671"/>
      <c r="O1175" s="665">
        <v>0</v>
      </c>
      <c r="P1175" s="664" t="s">
        <v>90</v>
      </c>
      <c r="Q1175" s="664" t="s">
        <v>1130</v>
      </c>
      <c r="R1175" s="671"/>
      <c r="S1175" s="671" t="s">
        <v>65</v>
      </c>
      <c r="T1175" s="664" t="s">
        <v>1990</v>
      </c>
    </row>
    <row r="1176" spans="2:20">
      <c r="B1176" s="664" t="s">
        <v>1991</v>
      </c>
      <c r="C1176" s="664" t="s">
        <v>823</v>
      </c>
      <c r="D1176" s="665">
        <v>176</v>
      </c>
      <c r="E1176" s="665">
        <v>181</v>
      </c>
      <c r="F1176" s="665">
        <v>0</v>
      </c>
      <c r="G1176" s="665">
        <v>0</v>
      </c>
      <c r="H1176" s="664" t="s">
        <v>1124</v>
      </c>
      <c r="I1176" s="664" t="s">
        <v>1114</v>
      </c>
      <c r="J1176" s="664" t="s">
        <v>634</v>
      </c>
      <c r="K1176" s="664" t="s">
        <v>1173</v>
      </c>
      <c r="L1176" s="671" t="s">
        <v>66</v>
      </c>
      <c r="M1176" s="672">
        <v>44821</v>
      </c>
      <c r="N1176" s="671"/>
      <c r="O1176" s="665">
        <v>1</v>
      </c>
      <c r="P1176" s="664" t="s">
        <v>90</v>
      </c>
      <c r="Q1176" s="664" t="s">
        <v>1108</v>
      </c>
      <c r="R1176" s="664" t="s">
        <v>1109</v>
      </c>
      <c r="S1176" s="671" t="s">
        <v>65</v>
      </c>
      <c r="T1176" s="664" t="s">
        <v>1251</v>
      </c>
    </row>
    <row r="1177" spans="2:20">
      <c r="B1177" s="664" t="s">
        <v>1992</v>
      </c>
      <c r="C1177" s="664" t="s">
        <v>1992</v>
      </c>
      <c r="D1177" s="665">
        <v>-25</v>
      </c>
      <c r="E1177" s="665">
        <v>-25</v>
      </c>
      <c r="F1177" s="665">
        <v>0</v>
      </c>
      <c r="G1177" s="665">
        <v>0</v>
      </c>
      <c r="H1177" s="664" t="s">
        <v>1569</v>
      </c>
      <c r="I1177" s="664" t="s">
        <v>1105</v>
      </c>
      <c r="J1177" s="664" t="s">
        <v>1941</v>
      </c>
      <c r="K1177" s="664" t="s">
        <v>1571</v>
      </c>
      <c r="L1177" s="671" t="s">
        <v>122</v>
      </c>
      <c r="M1177" s="672">
        <v>44767</v>
      </c>
      <c r="N1177" s="671"/>
      <c r="O1177" s="665">
        <v>1</v>
      </c>
      <c r="P1177" s="664" t="s">
        <v>90</v>
      </c>
      <c r="Q1177" s="664" t="s">
        <v>1108</v>
      </c>
      <c r="R1177" s="664" t="s">
        <v>1109</v>
      </c>
      <c r="S1177" s="671" t="s">
        <v>65</v>
      </c>
      <c r="T1177" s="664" t="s">
        <v>1993</v>
      </c>
    </row>
    <row r="1178" spans="2:20">
      <c r="B1178" s="664" t="s">
        <v>1992</v>
      </c>
      <c r="C1178" s="664" t="s">
        <v>1992</v>
      </c>
      <c r="D1178" s="665">
        <v>-50</v>
      </c>
      <c r="E1178" s="665">
        <v>-50</v>
      </c>
      <c r="F1178" s="665">
        <v>0</v>
      </c>
      <c r="G1178" s="665">
        <v>0</v>
      </c>
      <c r="H1178" s="664" t="s">
        <v>1569</v>
      </c>
      <c r="I1178" s="664" t="s">
        <v>1105</v>
      </c>
      <c r="J1178" s="664" t="s">
        <v>1941</v>
      </c>
      <c r="K1178" s="664" t="s">
        <v>1571</v>
      </c>
      <c r="L1178" s="671" t="s">
        <v>106</v>
      </c>
      <c r="M1178" s="672">
        <v>44767</v>
      </c>
      <c r="N1178" s="671"/>
      <c r="O1178" s="665">
        <v>1</v>
      </c>
      <c r="P1178" s="664" t="s">
        <v>90</v>
      </c>
      <c r="Q1178" s="664" t="s">
        <v>1108</v>
      </c>
      <c r="R1178" s="664" t="s">
        <v>1109</v>
      </c>
      <c r="S1178" s="671" t="s">
        <v>65</v>
      </c>
      <c r="T1178" s="664" t="s">
        <v>1994</v>
      </c>
    </row>
    <row r="1179" spans="2:20">
      <c r="B1179" s="664" t="s">
        <v>1995</v>
      </c>
      <c r="C1179" s="664" t="s">
        <v>830</v>
      </c>
      <c r="D1179" s="665">
        <v>-24</v>
      </c>
      <c r="E1179" s="665">
        <v>-19</v>
      </c>
      <c r="F1179" s="665">
        <v>70</v>
      </c>
      <c r="G1179" s="665">
        <v>0</v>
      </c>
      <c r="H1179" s="664" t="s">
        <v>1117</v>
      </c>
      <c r="I1179" s="664" t="s">
        <v>1118</v>
      </c>
      <c r="J1179" s="664" t="s">
        <v>1119</v>
      </c>
      <c r="K1179" s="664" t="s">
        <v>1153</v>
      </c>
      <c r="L1179" s="671" t="s">
        <v>66</v>
      </c>
      <c r="M1179" s="672">
        <v>44821</v>
      </c>
      <c r="N1179" s="671"/>
      <c r="O1179" s="665">
        <v>1</v>
      </c>
      <c r="P1179" s="664" t="s">
        <v>90</v>
      </c>
      <c r="Q1179" s="664" t="s">
        <v>1108</v>
      </c>
      <c r="R1179" s="664" t="s">
        <v>1109</v>
      </c>
      <c r="S1179" s="671" t="s">
        <v>207</v>
      </c>
      <c r="T1179" s="664" t="s">
        <v>1217</v>
      </c>
    </row>
    <row r="1180" spans="2:20">
      <c r="B1180" s="664" t="s">
        <v>1995</v>
      </c>
      <c r="C1180" s="664" t="s">
        <v>831</v>
      </c>
      <c r="D1180" s="665">
        <v>-24</v>
      </c>
      <c r="E1180" s="665">
        <v>-19</v>
      </c>
      <c r="F1180" s="665">
        <v>70</v>
      </c>
      <c r="G1180" s="665">
        <v>0</v>
      </c>
      <c r="H1180" s="664" t="s">
        <v>1124</v>
      </c>
      <c r="I1180" s="664" t="s">
        <v>1114</v>
      </c>
      <c r="J1180" s="664" t="s">
        <v>313</v>
      </c>
      <c r="K1180" s="664" t="s">
        <v>846</v>
      </c>
      <c r="L1180" s="671" t="s">
        <v>66</v>
      </c>
      <c r="M1180" s="672">
        <v>44821</v>
      </c>
      <c r="N1180" s="671"/>
      <c r="O1180" s="665">
        <v>1</v>
      </c>
      <c r="P1180" s="664" t="s">
        <v>90</v>
      </c>
      <c r="Q1180" s="664" t="s">
        <v>1108</v>
      </c>
      <c r="R1180" s="664" t="s">
        <v>1109</v>
      </c>
      <c r="S1180" s="671" t="s">
        <v>207</v>
      </c>
      <c r="T1180" s="664" t="s">
        <v>1217</v>
      </c>
    </row>
    <row r="1181" spans="2:20">
      <c r="B1181" s="664" t="s">
        <v>765</v>
      </c>
      <c r="C1181" s="664" t="s">
        <v>756</v>
      </c>
      <c r="D1181" s="665">
        <v>-36</v>
      </c>
      <c r="E1181" s="665">
        <v>-31</v>
      </c>
      <c r="F1181" s="665">
        <v>45</v>
      </c>
      <c r="G1181" s="665">
        <v>0</v>
      </c>
      <c r="H1181" s="664" t="s">
        <v>1128</v>
      </c>
      <c r="I1181" s="664" t="s">
        <v>52</v>
      </c>
      <c r="J1181" s="664" t="s">
        <v>1237</v>
      </c>
      <c r="K1181" s="664" t="s">
        <v>1215</v>
      </c>
      <c r="L1181" s="671" t="s">
        <v>66</v>
      </c>
      <c r="M1181" s="672">
        <v>44821</v>
      </c>
      <c r="N1181" s="671"/>
      <c r="O1181" s="665">
        <v>1</v>
      </c>
      <c r="P1181" s="664" t="s">
        <v>90</v>
      </c>
      <c r="Q1181" s="664" t="s">
        <v>1108</v>
      </c>
      <c r="R1181" s="664" t="s">
        <v>1109</v>
      </c>
      <c r="S1181" s="671" t="s">
        <v>207</v>
      </c>
      <c r="T1181" s="664" t="s">
        <v>1272</v>
      </c>
    </row>
    <row r="1182" spans="2:20">
      <c r="B1182" s="664" t="s">
        <v>1996</v>
      </c>
      <c r="C1182" s="664" t="s">
        <v>613</v>
      </c>
      <c r="D1182" s="665">
        <v>59</v>
      </c>
      <c r="E1182" s="665">
        <v>64</v>
      </c>
      <c r="F1182" s="665">
        <v>0</v>
      </c>
      <c r="G1182" s="665">
        <v>0</v>
      </c>
      <c r="H1182" s="664" t="s">
        <v>1127</v>
      </c>
      <c r="I1182" s="664" t="s">
        <v>1128</v>
      </c>
      <c r="J1182" s="664" t="s">
        <v>615</v>
      </c>
      <c r="K1182" s="664" t="s">
        <v>1173</v>
      </c>
      <c r="L1182" s="671" t="s">
        <v>66</v>
      </c>
      <c r="M1182" s="672">
        <v>44821</v>
      </c>
      <c r="N1182" s="671"/>
      <c r="O1182" s="665">
        <v>1</v>
      </c>
      <c r="P1182" s="664" t="s">
        <v>90</v>
      </c>
      <c r="Q1182" s="664" t="s">
        <v>1108</v>
      </c>
      <c r="R1182" s="664" t="s">
        <v>1109</v>
      </c>
      <c r="S1182" s="671" t="s">
        <v>65</v>
      </c>
      <c r="T1182" s="671"/>
    </row>
    <row r="1183" spans="2:20">
      <c r="B1183" s="664" t="s">
        <v>1997</v>
      </c>
      <c r="C1183" s="664" t="s">
        <v>613</v>
      </c>
      <c r="D1183" s="665">
        <v>55</v>
      </c>
      <c r="E1183" s="665">
        <v>60</v>
      </c>
      <c r="F1183" s="665">
        <v>0</v>
      </c>
      <c r="G1183" s="665">
        <v>0</v>
      </c>
      <c r="H1183" s="664" t="s">
        <v>1127</v>
      </c>
      <c r="I1183" s="664" t="s">
        <v>1128</v>
      </c>
      <c r="J1183" s="664" t="s">
        <v>615</v>
      </c>
      <c r="K1183" s="664" t="s">
        <v>1107</v>
      </c>
      <c r="L1183" s="671" t="s">
        <v>66</v>
      </c>
      <c r="M1183" s="672">
        <v>44821</v>
      </c>
      <c r="N1183" s="671"/>
      <c r="O1183" s="665">
        <v>1</v>
      </c>
      <c r="P1183" s="664" t="s">
        <v>90</v>
      </c>
      <c r="Q1183" s="664" t="s">
        <v>1108</v>
      </c>
      <c r="R1183" s="664" t="s">
        <v>1109</v>
      </c>
      <c r="S1183" s="671" t="s">
        <v>65</v>
      </c>
      <c r="T1183" s="671"/>
    </row>
    <row r="1184" spans="2:20">
      <c r="B1184" s="664" t="s">
        <v>1998</v>
      </c>
      <c r="C1184" s="664" t="s">
        <v>858</v>
      </c>
      <c r="D1184" s="665">
        <v>165</v>
      </c>
      <c r="E1184" s="665">
        <v>170</v>
      </c>
      <c r="F1184" s="665">
        <v>0</v>
      </c>
      <c r="G1184" s="665">
        <v>0</v>
      </c>
      <c r="H1184" s="664" t="s">
        <v>1127</v>
      </c>
      <c r="I1184" s="664" t="s">
        <v>1128</v>
      </c>
      <c r="J1184" s="664" t="s">
        <v>313</v>
      </c>
      <c r="K1184" s="664" t="s">
        <v>1215</v>
      </c>
      <c r="L1184" s="671" t="s">
        <v>66</v>
      </c>
      <c r="M1184" s="672">
        <v>44821</v>
      </c>
      <c r="N1184" s="671"/>
      <c r="O1184" s="665">
        <v>1</v>
      </c>
      <c r="P1184" s="664" t="s">
        <v>90</v>
      </c>
      <c r="Q1184" s="664" t="s">
        <v>1108</v>
      </c>
      <c r="R1184" s="664" t="s">
        <v>1109</v>
      </c>
      <c r="S1184" s="671" t="s">
        <v>207</v>
      </c>
      <c r="T1184" s="664" t="s">
        <v>1654</v>
      </c>
    </row>
    <row r="1185" spans="2:20">
      <c r="B1185" s="664" t="s">
        <v>1999</v>
      </c>
      <c r="C1185" s="664" t="s">
        <v>756</v>
      </c>
      <c r="D1185" s="665">
        <v>121</v>
      </c>
      <c r="E1185" s="665">
        <v>126</v>
      </c>
      <c r="F1185" s="665">
        <v>0</v>
      </c>
      <c r="G1185" s="665">
        <v>0</v>
      </c>
      <c r="H1185" s="664" t="s">
        <v>1128</v>
      </c>
      <c r="I1185" s="664" t="s">
        <v>52</v>
      </c>
      <c r="J1185" s="664" t="s">
        <v>1237</v>
      </c>
      <c r="K1185" s="664" t="s">
        <v>1173</v>
      </c>
      <c r="L1185" s="671" t="s">
        <v>66</v>
      </c>
      <c r="M1185" s="672">
        <v>44821</v>
      </c>
      <c r="N1185" s="671"/>
      <c r="O1185" s="665">
        <v>1</v>
      </c>
      <c r="P1185" s="664" t="s">
        <v>90</v>
      </c>
      <c r="Q1185" s="664" t="s">
        <v>1108</v>
      </c>
      <c r="R1185" s="664" t="s">
        <v>1109</v>
      </c>
      <c r="S1185" s="671" t="s">
        <v>65</v>
      </c>
      <c r="T1185" s="664" t="s">
        <v>1335</v>
      </c>
    </row>
    <row r="1186" spans="2:20">
      <c r="B1186" s="664" t="s">
        <v>2000</v>
      </c>
      <c r="C1186" s="664" t="s">
        <v>756</v>
      </c>
      <c r="D1186" s="665">
        <v>126</v>
      </c>
      <c r="E1186" s="665">
        <v>131</v>
      </c>
      <c r="F1186" s="665">
        <v>0</v>
      </c>
      <c r="G1186" s="665">
        <v>0</v>
      </c>
      <c r="H1186" s="664" t="s">
        <v>1128</v>
      </c>
      <c r="I1186" s="664" t="s">
        <v>52</v>
      </c>
      <c r="J1186" s="664" t="s">
        <v>1237</v>
      </c>
      <c r="K1186" s="664" t="s">
        <v>1182</v>
      </c>
      <c r="L1186" s="671" t="s">
        <v>66</v>
      </c>
      <c r="M1186" s="672">
        <v>44821</v>
      </c>
      <c r="N1186" s="671"/>
      <c r="O1186" s="665">
        <v>1</v>
      </c>
      <c r="P1186" s="664" t="s">
        <v>90</v>
      </c>
      <c r="Q1186" s="664" t="s">
        <v>1108</v>
      </c>
      <c r="R1186" s="664" t="s">
        <v>1109</v>
      </c>
      <c r="S1186" s="671" t="s">
        <v>65</v>
      </c>
      <c r="T1186" s="664" t="s">
        <v>1272</v>
      </c>
    </row>
    <row r="1187" spans="2:20">
      <c r="B1187" s="664" t="s">
        <v>764</v>
      </c>
      <c r="C1187" s="664" t="s">
        <v>756</v>
      </c>
      <c r="D1187" s="665">
        <v>-26</v>
      </c>
      <c r="E1187" s="665">
        <v>-21</v>
      </c>
      <c r="F1187" s="665">
        <v>45</v>
      </c>
      <c r="G1187" s="665">
        <v>0</v>
      </c>
      <c r="H1187" s="664" t="s">
        <v>1128</v>
      </c>
      <c r="I1187" s="664" t="s">
        <v>52</v>
      </c>
      <c r="J1187" s="664" t="s">
        <v>1237</v>
      </c>
      <c r="K1187" s="664" t="s">
        <v>1107</v>
      </c>
      <c r="L1187" s="671" t="s">
        <v>66</v>
      </c>
      <c r="M1187" s="672">
        <v>44821</v>
      </c>
      <c r="N1187" s="671"/>
      <c r="O1187" s="665">
        <v>1</v>
      </c>
      <c r="P1187" s="664" t="s">
        <v>90</v>
      </c>
      <c r="Q1187" s="664" t="s">
        <v>1108</v>
      </c>
      <c r="R1187" s="664" t="s">
        <v>1109</v>
      </c>
      <c r="S1187" s="671" t="s">
        <v>207</v>
      </c>
      <c r="T1187" s="664" t="s">
        <v>1272</v>
      </c>
    </row>
  </sheetData>
  <sheetProtection password="D9B2" sheet="1" objects="1" scenarios="1"/>
  <phoneticPr fontId="175" type="noConversion"/>
  <conditionalFormatting sqref="E7">
    <cfRule type="cellIs" dxfId="19" priority="4" stopIfTrue="1" operator="equal">
      <formula>0</formula>
    </cfRule>
    <cfRule type="cellIs" dxfId="18" priority="5" stopIfTrue="1" operator="equal">
      <formula>"/"</formula>
    </cfRule>
    <cfRule type="cellIs" dxfId="17" priority="6" stopIfTrue="1" operator="equal">
      <formula>"(空白)"</formula>
    </cfRule>
    <cfRule type="cellIs" dxfId="16" priority="7" stopIfTrue="1" operator="equal">
      <formula>"/"</formula>
    </cfRule>
    <cfRule type="cellIs" dxfId="15" priority="8" stopIfTrue="1" operator="equal">
      <formula>0</formula>
    </cfRule>
  </conditionalFormatting>
  <conditionalFormatting sqref="T7">
    <cfRule type="cellIs" dxfId="14" priority="9" stopIfTrue="1" operator="equal">
      <formula>"(空白)"</formula>
    </cfRule>
    <cfRule type="cellIs" dxfId="13" priority="10" stopIfTrue="1" operator="equal">
      <formula>"/"</formula>
    </cfRule>
    <cfRule type="cellIs" dxfId="12" priority="11" stopIfTrue="1" operator="equal">
      <formula>0</formula>
    </cfRule>
    <cfRule type="cellIs" dxfId="11" priority="12" stopIfTrue="1" operator="equal">
      <formula>"(空白)"</formula>
    </cfRule>
    <cfRule type="cellIs" dxfId="10" priority="13" stopIfTrue="1" operator="equal">
      <formula>"/"</formula>
    </cfRule>
    <cfRule type="cellIs" dxfId="9" priority="14" stopIfTrue="1" operator="equal">
      <formula>0</formula>
    </cfRule>
  </conditionalFormatting>
  <conditionalFormatting sqref="F7:S7 B7:D7">
    <cfRule type="cellIs" dxfId="8" priority="17" stopIfTrue="1" operator="equal">
      <formula>"(空白)"</formula>
    </cfRule>
    <cfRule type="cellIs" dxfId="7" priority="18" stopIfTrue="1" operator="equal">
      <formula>"/"</formula>
    </cfRule>
    <cfRule type="cellIs" dxfId="6" priority="19" stopIfTrue="1" operator="equal">
      <formula>0</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61"/>
  <sheetViews>
    <sheetView zoomScale="90" zoomScaleNormal="90" workbookViewId="0">
      <pane xSplit="2" ySplit="4" topLeftCell="C966" activePane="bottomRight" state="frozen"/>
      <selection pane="topRight"/>
      <selection pane="bottomLeft"/>
      <selection pane="bottomRight" activeCell="G999" sqref="G999"/>
    </sheetView>
  </sheetViews>
  <sheetFormatPr defaultColWidth="9" defaultRowHeight="20.25" customHeight="1"/>
  <cols>
    <col min="1" max="1" width="7.625" style="96" customWidth="1"/>
    <col min="2" max="2" width="16.625" style="96" customWidth="1"/>
    <col min="3" max="3" width="38.625" style="96" customWidth="1"/>
    <col min="4" max="4" width="16.75" style="96" customWidth="1"/>
    <col min="5" max="5" width="8.375" style="96" customWidth="1"/>
    <col min="6" max="6" width="12.125" style="96" customWidth="1"/>
    <col min="7" max="7" width="9.625" style="96" customWidth="1"/>
    <col min="8" max="8" width="15.375" style="96" customWidth="1"/>
    <col min="9" max="9" width="39.125" style="96" customWidth="1"/>
    <col min="10" max="10" width="20.25" style="96" customWidth="1"/>
    <col min="11" max="16384" width="9" style="98"/>
  </cols>
  <sheetData>
    <row r="1" spans="1:11" s="96" customFormat="1" ht="20.25" customHeight="1">
      <c r="A1" s="1197" t="s">
        <v>2001</v>
      </c>
      <c r="B1" s="1197"/>
      <c r="C1" s="1197"/>
      <c r="D1" s="1197"/>
      <c r="E1" s="1197"/>
      <c r="F1" s="1197"/>
      <c r="G1" s="1197"/>
      <c r="H1" s="1197"/>
      <c r="I1" s="1197"/>
      <c r="J1" s="1197"/>
      <c r="K1" s="190"/>
    </row>
    <row r="2" spans="1:11" s="96" customFormat="1" ht="20.25" customHeight="1">
      <c r="A2" s="1198"/>
      <c r="B2" s="1198"/>
      <c r="C2" s="1198"/>
      <c r="D2" s="1198"/>
      <c r="E2" s="1198"/>
      <c r="F2" s="1198"/>
      <c r="G2" s="1198"/>
      <c r="H2" s="1198"/>
      <c r="I2" s="1198"/>
      <c r="J2" s="1198"/>
      <c r="K2" s="190"/>
    </row>
    <row r="3" spans="1:11" s="96" customFormat="1" ht="20.25" customHeight="1">
      <c r="A3" s="99" t="s">
        <v>2002</v>
      </c>
      <c r="B3" s="100" t="s">
        <v>13</v>
      </c>
      <c r="C3" s="101" t="s">
        <v>2003</v>
      </c>
      <c r="D3" s="102"/>
      <c r="E3" s="102"/>
      <c r="F3" s="102"/>
      <c r="G3" s="102"/>
      <c r="H3" s="102"/>
      <c r="I3" s="191" t="s">
        <v>2004</v>
      </c>
      <c r="J3" s="192"/>
    </row>
    <row r="4" spans="1:11" s="96" customFormat="1" ht="20.25" customHeight="1">
      <c r="A4" s="103"/>
      <c r="B4" s="104"/>
      <c r="C4" s="105" t="s">
        <v>2005</v>
      </c>
      <c r="D4" s="106"/>
      <c r="E4" s="107" t="s">
        <v>2006</v>
      </c>
      <c r="F4" s="105" t="s">
        <v>2007</v>
      </c>
      <c r="G4" s="105" t="s">
        <v>2008</v>
      </c>
      <c r="H4" s="107" t="s">
        <v>2009</v>
      </c>
      <c r="I4" s="193"/>
      <c r="J4" s="194"/>
    </row>
    <row r="5" spans="1:11" ht="20.25" customHeight="1">
      <c r="A5" s="1329" t="s">
        <v>2010</v>
      </c>
      <c r="B5" s="1288" t="s">
        <v>64</v>
      </c>
      <c r="C5" s="108" t="s">
        <v>2011</v>
      </c>
      <c r="D5" s="109" t="s">
        <v>2012</v>
      </c>
      <c r="E5" s="110" t="s">
        <v>2013</v>
      </c>
      <c r="F5" s="111">
        <v>7500</v>
      </c>
      <c r="G5" s="112">
        <v>7500</v>
      </c>
      <c r="H5" s="113" t="s">
        <v>2014</v>
      </c>
      <c r="I5" s="195"/>
      <c r="J5" s="196"/>
    </row>
    <row r="6" spans="1:11" ht="20.25" customHeight="1">
      <c r="A6" s="1330"/>
      <c r="B6" s="1289"/>
      <c r="C6" s="114" t="s">
        <v>2015</v>
      </c>
      <c r="D6" s="115" t="s">
        <v>2016</v>
      </c>
      <c r="E6" s="116" t="s">
        <v>2013</v>
      </c>
      <c r="F6" s="117">
        <v>6500</v>
      </c>
      <c r="G6" s="118">
        <v>6500</v>
      </c>
      <c r="H6" s="119" t="s">
        <v>2014</v>
      </c>
      <c r="I6" s="197"/>
      <c r="J6" s="198"/>
    </row>
    <row r="7" spans="1:11" ht="20.25" customHeight="1">
      <c r="A7" s="1330"/>
      <c r="B7" s="1289"/>
      <c r="C7" s="114" t="s">
        <v>2017</v>
      </c>
      <c r="D7" s="115" t="s">
        <v>2018</v>
      </c>
      <c r="E7" s="116" t="s">
        <v>2013</v>
      </c>
      <c r="F7" s="117">
        <v>50000</v>
      </c>
      <c r="G7" s="118">
        <v>50000</v>
      </c>
      <c r="H7" s="119" t="s">
        <v>2019</v>
      </c>
      <c r="I7" s="197"/>
      <c r="J7" s="198"/>
    </row>
    <row r="8" spans="1:11" ht="20.25" customHeight="1">
      <c r="A8" s="1330"/>
      <c r="B8" s="1289"/>
      <c r="C8" s="114" t="s">
        <v>2020</v>
      </c>
      <c r="D8" s="115" t="s">
        <v>2021</v>
      </c>
      <c r="E8" s="116" t="s">
        <v>2013</v>
      </c>
      <c r="F8" s="120">
        <v>341</v>
      </c>
      <c r="G8" s="120">
        <v>341</v>
      </c>
      <c r="H8" s="119" t="s">
        <v>2014</v>
      </c>
      <c r="I8" s="197"/>
      <c r="J8" s="198"/>
    </row>
    <row r="9" spans="1:11" ht="20.25" customHeight="1">
      <c r="A9" s="1330"/>
      <c r="B9" s="1289"/>
      <c r="C9" s="114" t="s">
        <v>2022</v>
      </c>
      <c r="D9" s="115" t="s">
        <v>2023</v>
      </c>
      <c r="E9" s="116" t="s">
        <v>2013</v>
      </c>
      <c r="F9" s="117">
        <v>2500</v>
      </c>
      <c r="G9" s="118">
        <v>2500</v>
      </c>
      <c r="H9" s="119" t="s">
        <v>2014</v>
      </c>
      <c r="I9" s="197"/>
      <c r="J9" s="198"/>
    </row>
    <row r="10" spans="1:11" ht="20.25" customHeight="1">
      <c r="A10" s="1330"/>
      <c r="B10" s="1289"/>
      <c r="C10" s="114" t="s">
        <v>933</v>
      </c>
      <c r="D10" s="115" t="s">
        <v>2024</v>
      </c>
      <c r="E10" s="116" t="s">
        <v>2025</v>
      </c>
      <c r="F10" s="120">
        <v>16</v>
      </c>
      <c r="G10" s="120">
        <v>16</v>
      </c>
      <c r="H10" s="119" t="s">
        <v>2014</v>
      </c>
      <c r="I10" s="197"/>
      <c r="J10" s="198"/>
    </row>
    <row r="11" spans="1:11" ht="20.25" customHeight="1">
      <c r="A11" s="1330"/>
      <c r="B11" s="1289"/>
      <c r="C11" s="114" t="s">
        <v>2026</v>
      </c>
      <c r="D11" s="121" t="s">
        <v>2027</v>
      </c>
      <c r="E11" s="116" t="s">
        <v>2025</v>
      </c>
      <c r="F11" s="122">
        <v>2</v>
      </c>
      <c r="G11" s="123">
        <v>2</v>
      </c>
      <c r="H11" s="119" t="s">
        <v>2014</v>
      </c>
      <c r="I11" s="197"/>
      <c r="J11" s="198"/>
    </row>
    <row r="12" spans="1:11" ht="20.25" customHeight="1">
      <c r="A12" s="1330"/>
      <c r="B12" s="1289"/>
      <c r="C12" s="114" t="s">
        <v>2028</v>
      </c>
      <c r="D12" s="114" t="s">
        <v>2029</v>
      </c>
      <c r="E12" s="124" t="s">
        <v>2025</v>
      </c>
      <c r="F12" s="122">
        <v>80</v>
      </c>
      <c r="G12" s="125">
        <v>30</v>
      </c>
      <c r="H12" s="126" t="s">
        <v>2019</v>
      </c>
      <c r="I12" s="197"/>
      <c r="J12" s="198"/>
    </row>
    <row r="13" spans="1:11" ht="20.25" customHeight="1">
      <c r="A13" s="1330"/>
      <c r="B13" s="1289"/>
      <c r="C13" s="114" t="s">
        <v>2030</v>
      </c>
      <c r="D13" s="114" t="s">
        <v>2016</v>
      </c>
      <c r="E13" s="124" t="s">
        <v>2013</v>
      </c>
      <c r="F13" s="117">
        <v>12500</v>
      </c>
      <c r="G13" s="118">
        <v>11000</v>
      </c>
      <c r="H13" s="126" t="s">
        <v>2014</v>
      </c>
      <c r="I13" s="197"/>
      <c r="J13" s="198"/>
    </row>
    <row r="14" spans="1:11" ht="20.25" customHeight="1">
      <c r="A14" s="1330"/>
      <c r="B14" s="1289"/>
      <c r="C14" s="127" t="s">
        <v>2031</v>
      </c>
      <c r="D14" s="127" t="s">
        <v>2032</v>
      </c>
      <c r="E14" s="46" t="s">
        <v>2025</v>
      </c>
      <c r="F14" s="128">
        <v>4</v>
      </c>
      <c r="G14" s="129">
        <v>4</v>
      </c>
      <c r="H14" s="130" t="s">
        <v>2014</v>
      </c>
      <c r="I14" s="197"/>
      <c r="J14" s="198"/>
      <c r="K14" s="198"/>
    </row>
    <row r="15" spans="1:11" ht="20.25" customHeight="1">
      <c r="A15" s="1330"/>
      <c r="B15" s="1289"/>
      <c r="C15" s="114" t="s">
        <v>2033</v>
      </c>
      <c r="D15" s="114" t="s">
        <v>2034</v>
      </c>
      <c r="E15" s="124" t="s">
        <v>2025</v>
      </c>
      <c r="F15" s="122">
        <v>5</v>
      </c>
      <c r="G15" s="125">
        <v>0</v>
      </c>
      <c r="H15" s="126" t="s">
        <v>2014</v>
      </c>
      <c r="I15" s="197"/>
      <c r="J15" s="198"/>
    </row>
    <row r="16" spans="1:11" ht="20.25" customHeight="1">
      <c r="A16" s="1331"/>
      <c r="B16" s="1290"/>
      <c r="C16" s="132" t="s">
        <v>2035</v>
      </c>
      <c r="D16" s="133" t="s">
        <v>2036</v>
      </c>
      <c r="E16" s="134" t="s">
        <v>2025</v>
      </c>
      <c r="F16" s="135">
        <v>8</v>
      </c>
      <c r="G16" s="136">
        <v>6</v>
      </c>
      <c r="H16" s="137" t="s">
        <v>2014</v>
      </c>
      <c r="I16" s="199"/>
      <c r="J16" s="200"/>
    </row>
    <row r="17" spans="1:10" ht="20.25" customHeight="1">
      <c r="A17" s="1321" t="s">
        <v>2037</v>
      </c>
      <c r="B17" s="1288" t="s">
        <v>75</v>
      </c>
      <c r="C17" s="138" t="s">
        <v>2011</v>
      </c>
      <c r="D17" s="139" t="s">
        <v>2012</v>
      </c>
      <c r="E17" s="110" t="s">
        <v>2013</v>
      </c>
      <c r="F17" s="111">
        <v>7500</v>
      </c>
      <c r="G17" s="112">
        <v>7500</v>
      </c>
      <c r="H17" s="108" t="s">
        <v>2014</v>
      </c>
      <c r="I17" s="195"/>
      <c r="J17" s="196"/>
    </row>
    <row r="18" spans="1:10" ht="20.25" customHeight="1">
      <c r="A18" s="1322"/>
      <c r="B18" s="1289"/>
      <c r="C18" s="1238" t="s">
        <v>2038</v>
      </c>
      <c r="D18" s="1238" t="s">
        <v>2016</v>
      </c>
      <c r="E18" s="116" t="s">
        <v>2013</v>
      </c>
      <c r="F18" s="117">
        <v>56000</v>
      </c>
      <c r="G18" s="117">
        <v>56000</v>
      </c>
      <c r="H18" s="141" t="s">
        <v>2019</v>
      </c>
      <c r="I18" s="197" t="s">
        <v>2039</v>
      </c>
      <c r="J18" s="198"/>
    </row>
    <row r="19" spans="1:10" ht="20.25" customHeight="1">
      <c r="A19" s="1322"/>
      <c r="B19" s="1289"/>
      <c r="C19" s="1262"/>
      <c r="D19" s="1262"/>
      <c r="E19" s="116" t="s">
        <v>2013</v>
      </c>
      <c r="F19" s="117">
        <v>68000</v>
      </c>
      <c r="G19" s="117">
        <v>68000</v>
      </c>
      <c r="H19" s="141" t="s">
        <v>2019</v>
      </c>
      <c r="I19" s="197" t="s">
        <v>2040</v>
      </c>
      <c r="J19" s="198"/>
    </row>
    <row r="20" spans="1:10" ht="20.25" customHeight="1">
      <c r="A20" s="1322"/>
      <c r="B20" s="1289"/>
      <c r="C20" s="1262"/>
      <c r="D20" s="1262"/>
      <c r="E20" s="116" t="s">
        <v>2013</v>
      </c>
      <c r="F20" s="117">
        <v>77000</v>
      </c>
      <c r="G20" s="117">
        <v>77000</v>
      </c>
      <c r="H20" s="141" t="s">
        <v>2019</v>
      </c>
      <c r="I20" s="197" t="s">
        <v>2041</v>
      </c>
      <c r="J20" s="198"/>
    </row>
    <row r="21" spans="1:10" ht="20.25" customHeight="1">
      <c r="A21" s="1322"/>
      <c r="B21" s="1289"/>
      <c r="C21" s="1262"/>
      <c r="D21" s="1262"/>
      <c r="E21" s="116" t="s">
        <v>2013</v>
      </c>
      <c r="F21" s="117">
        <v>93000</v>
      </c>
      <c r="G21" s="117">
        <v>93000</v>
      </c>
      <c r="H21" s="141" t="s">
        <v>2019</v>
      </c>
      <c r="I21" s="197" t="s">
        <v>2042</v>
      </c>
      <c r="J21" s="198"/>
    </row>
    <row r="22" spans="1:10" ht="20.25" customHeight="1">
      <c r="A22" s="1322"/>
      <c r="B22" s="1289"/>
      <c r="C22" s="1262"/>
      <c r="D22" s="1262"/>
      <c r="E22" s="116" t="s">
        <v>2013</v>
      </c>
      <c r="F22" s="117">
        <v>110000</v>
      </c>
      <c r="G22" s="117">
        <v>110000</v>
      </c>
      <c r="H22" s="141" t="s">
        <v>2019</v>
      </c>
      <c r="I22" s="197" t="s">
        <v>2043</v>
      </c>
      <c r="J22" s="198"/>
    </row>
    <row r="23" spans="1:10" ht="20.25" customHeight="1">
      <c r="A23" s="1322"/>
      <c r="B23" s="1289"/>
      <c r="C23" s="1262"/>
      <c r="D23" s="1262"/>
      <c r="E23" s="116" t="s">
        <v>2013</v>
      </c>
      <c r="F23" s="117">
        <v>117000</v>
      </c>
      <c r="G23" s="117">
        <v>117000</v>
      </c>
      <c r="H23" s="141" t="s">
        <v>2019</v>
      </c>
      <c r="I23" s="197" t="s">
        <v>2044</v>
      </c>
      <c r="J23" s="198"/>
    </row>
    <row r="24" spans="1:10" ht="20.25" customHeight="1">
      <c r="A24" s="1322"/>
      <c r="B24" s="1289"/>
      <c r="C24" s="1237"/>
      <c r="D24" s="1237"/>
      <c r="E24" s="116" t="s">
        <v>2013</v>
      </c>
      <c r="F24" s="117">
        <v>10300</v>
      </c>
      <c r="G24" s="117">
        <v>10300</v>
      </c>
      <c r="H24" s="141" t="s">
        <v>2014</v>
      </c>
      <c r="I24" s="197" t="s">
        <v>2045</v>
      </c>
      <c r="J24" s="198"/>
    </row>
    <row r="25" spans="1:10" ht="20.25" customHeight="1">
      <c r="A25" s="1322"/>
      <c r="B25" s="1289"/>
      <c r="C25" s="143" t="s">
        <v>2046</v>
      </c>
      <c r="D25" s="144" t="s">
        <v>2018</v>
      </c>
      <c r="E25" s="145" t="s">
        <v>2013</v>
      </c>
      <c r="F25" s="117">
        <v>50000</v>
      </c>
      <c r="G25" s="118">
        <v>50000</v>
      </c>
      <c r="H25" s="146" t="s">
        <v>2019</v>
      </c>
      <c r="I25" s="197"/>
      <c r="J25" s="198"/>
    </row>
    <row r="26" spans="1:10" ht="20.25" customHeight="1">
      <c r="A26" s="1322"/>
      <c r="B26" s="1289"/>
      <c r="C26" s="114" t="s">
        <v>2047</v>
      </c>
      <c r="D26" s="115" t="s">
        <v>2021</v>
      </c>
      <c r="E26" s="116" t="s">
        <v>2013</v>
      </c>
      <c r="F26" s="120">
        <v>341</v>
      </c>
      <c r="G26" s="120">
        <v>341</v>
      </c>
      <c r="H26" s="119" t="s">
        <v>2014</v>
      </c>
      <c r="I26" s="197"/>
      <c r="J26" s="198"/>
    </row>
    <row r="27" spans="1:10" ht="20.25" customHeight="1">
      <c r="A27" s="1322"/>
      <c r="B27" s="1289"/>
      <c r="C27" s="114" t="s">
        <v>2048</v>
      </c>
      <c r="D27" s="115" t="s">
        <v>2049</v>
      </c>
      <c r="E27" s="116" t="s">
        <v>2013</v>
      </c>
      <c r="F27" s="117">
        <v>2500</v>
      </c>
      <c r="G27" s="118">
        <v>2500</v>
      </c>
      <c r="H27" s="119" t="s">
        <v>2014</v>
      </c>
      <c r="I27" s="197"/>
      <c r="J27" s="198"/>
    </row>
    <row r="28" spans="1:10" ht="20.25" customHeight="1">
      <c r="A28" s="1322"/>
      <c r="B28" s="1289"/>
      <c r="C28" s="114" t="s">
        <v>933</v>
      </c>
      <c r="D28" s="115" t="s">
        <v>2024</v>
      </c>
      <c r="E28" s="116" t="s">
        <v>2025</v>
      </c>
      <c r="F28" s="120">
        <v>16</v>
      </c>
      <c r="G28" s="120">
        <v>16</v>
      </c>
      <c r="H28" s="119" t="s">
        <v>2014</v>
      </c>
      <c r="I28" s="197"/>
      <c r="J28" s="198"/>
    </row>
    <row r="29" spans="1:10" ht="20.25" customHeight="1">
      <c r="A29" s="1322"/>
      <c r="B29" s="1289"/>
      <c r="C29" s="114" t="s">
        <v>2026</v>
      </c>
      <c r="D29" s="115" t="s">
        <v>2027</v>
      </c>
      <c r="E29" s="116" t="s">
        <v>2025</v>
      </c>
      <c r="F29" s="122">
        <v>2</v>
      </c>
      <c r="G29" s="125">
        <v>2</v>
      </c>
      <c r="H29" s="119" t="s">
        <v>2014</v>
      </c>
      <c r="I29" s="197"/>
      <c r="J29" s="198"/>
    </row>
    <row r="30" spans="1:10" ht="20.25" customHeight="1">
      <c r="A30" s="1322"/>
      <c r="B30" s="1289"/>
      <c r="C30" s="114" t="s">
        <v>2028</v>
      </c>
      <c r="D30" s="115" t="s">
        <v>2029</v>
      </c>
      <c r="E30" s="116" t="s">
        <v>2025</v>
      </c>
      <c r="F30" s="122">
        <v>80</v>
      </c>
      <c r="G30" s="125">
        <v>30</v>
      </c>
      <c r="H30" s="119" t="s">
        <v>2019</v>
      </c>
      <c r="I30" s="197"/>
      <c r="J30" s="198"/>
    </row>
    <row r="31" spans="1:10" ht="20.25" customHeight="1">
      <c r="A31" s="1322"/>
      <c r="B31" s="1289"/>
      <c r="C31" s="147" t="s">
        <v>2031</v>
      </c>
      <c r="D31" s="148" t="s">
        <v>2032</v>
      </c>
      <c r="E31" s="149" t="s">
        <v>2025</v>
      </c>
      <c r="F31" s="150">
        <v>4</v>
      </c>
      <c r="G31" s="151">
        <v>4</v>
      </c>
      <c r="H31" s="152" t="s">
        <v>2014</v>
      </c>
      <c r="I31" s="201"/>
      <c r="J31" s="202"/>
    </row>
    <row r="32" spans="1:10" ht="20.25" customHeight="1">
      <c r="A32" s="1322"/>
      <c r="B32" s="1289"/>
      <c r="C32" s="114" t="s">
        <v>2033</v>
      </c>
      <c r="D32" s="114" t="s">
        <v>2050</v>
      </c>
      <c r="E32" s="124" t="s">
        <v>2025</v>
      </c>
      <c r="F32" s="122">
        <v>5</v>
      </c>
      <c r="G32" s="125">
        <v>0</v>
      </c>
      <c r="H32" s="126" t="s">
        <v>2014</v>
      </c>
      <c r="I32" s="197"/>
      <c r="J32" s="198"/>
    </row>
    <row r="33" spans="1:10" ht="20.25" customHeight="1">
      <c r="A33" s="1324"/>
      <c r="B33" s="1290"/>
      <c r="C33" s="132" t="s">
        <v>2035</v>
      </c>
      <c r="D33" s="133" t="s">
        <v>2036</v>
      </c>
      <c r="E33" s="134" t="s">
        <v>2025</v>
      </c>
      <c r="F33" s="135">
        <v>8</v>
      </c>
      <c r="G33" s="136">
        <v>6</v>
      </c>
      <c r="H33" s="137" t="s">
        <v>2014</v>
      </c>
      <c r="I33" s="199"/>
      <c r="J33" s="200"/>
    </row>
    <row r="34" spans="1:10" ht="20.25" customHeight="1">
      <c r="A34" s="1321" t="s">
        <v>2037</v>
      </c>
      <c r="B34" s="1288" t="s">
        <v>2051</v>
      </c>
      <c r="C34" s="154" t="s">
        <v>2015</v>
      </c>
      <c r="D34" s="154" t="s">
        <v>2016</v>
      </c>
      <c r="E34" s="155" t="s">
        <v>2052</v>
      </c>
      <c r="F34" s="156">
        <v>250</v>
      </c>
      <c r="G34" s="157">
        <v>220</v>
      </c>
      <c r="H34" s="113" t="s">
        <v>2014</v>
      </c>
      <c r="I34" s="195"/>
      <c r="J34" s="196"/>
    </row>
    <row r="35" spans="1:10" ht="20.25" customHeight="1">
      <c r="A35" s="1322"/>
      <c r="B35" s="1289"/>
      <c r="C35" s="158" t="s">
        <v>2053</v>
      </c>
      <c r="D35" s="158" t="s">
        <v>2054</v>
      </c>
      <c r="E35" s="124" t="s">
        <v>2052</v>
      </c>
      <c r="F35" s="122">
        <v>300</v>
      </c>
      <c r="G35" s="125">
        <v>200</v>
      </c>
      <c r="H35" s="119" t="s">
        <v>2019</v>
      </c>
      <c r="I35" s="197"/>
      <c r="J35" s="198"/>
    </row>
    <row r="36" spans="1:10" ht="20.25" customHeight="1">
      <c r="A36" s="1322"/>
      <c r="B36" s="1289"/>
      <c r="C36" s="159" t="s">
        <v>2055</v>
      </c>
      <c r="D36" s="159" t="s">
        <v>2056</v>
      </c>
      <c r="E36" s="160" t="s">
        <v>2052</v>
      </c>
      <c r="F36" s="161">
        <v>550</v>
      </c>
      <c r="G36" s="162">
        <v>500</v>
      </c>
      <c r="H36" s="163" t="s">
        <v>2019</v>
      </c>
      <c r="I36" s="197"/>
      <c r="J36" s="198"/>
    </row>
    <row r="37" spans="1:10" ht="20.25" customHeight="1">
      <c r="A37" s="1322"/>
      <c r="B37" s="1289"/>
      <c r="C37" s="114" t="s">
        <v>2057</v>
      </c>
      <c r="D37" s="158" t="s">
        <v>2058</v>
      </c>
      <c r="E37" s="124" t="s">
        <v>2052</v>
      </c>
      <c r="F37" s="128">
        <v>900</v>
      </c>
      <c r="G37" s="125">
        <v>900</v>
      </c>
      <c r="H37" s="119" t="s">
        <v>2019</v>
      </c>
      <c r="I37" s="197" t="s">
        <v>2059</v>
      </c>
      <c r="J37" s="198"/>
    </row>
    <row r="38" spans="1:10" ht="20.25" customHeight="1">
      <c r="A38" s="1324"/>
      <c r="B38" s="1290"/>
      <c r="C38" s="164" t="s">
        <v>2060</v>
      </c>
      <c r="D38" s="165" t="s">
        <v>2061</v>
      </c>
      <c r="E38" s="166" t="s">
        <v>2025</v>
      </c>
      <c r="F38" s="167">
        <v>5</v>
      </c>
      <c r="G38" s="168">
        <v>5</v>
      </c>
      <c r="H38" s="163" t="s">
        <v>2014</v>
      </c>
      <c r="I38" s="203"/>
      <c r="J38" s="204"/>
    </row>
    <row r="39" spans="1:10" ht="20.25" customHeight="1">
      <c r="A39" s="1363" t="s">
        <v>2010</v>
      </c>
      <c r="B39" s="1288" t="s">
        <v>143</v>
      </c>
      <c r="C39" s="138" t="s">
        <v>2015</v>
      </c>
      <c r="D39" s="138" t="s">
        <v>2062</v>
      </c>
      <c r="E39" s="155" t="s">
        <v>2052</v>
      </c>
      <c r="F39" s="156">
        <v>250</v>
      </c>
      <c r="G39" s="157">
        <v>200</v>
      </c>
      <c r="H39" s="108" t="s">
        <v>2014</v>
      </c>
      <c r="I39" s="1366" t="s">
        <v>2063</v>
      </c>
      <c r="J39" s="1366"/>
    </row>
    <row r="40" spans="1:10" ht="20.25" customHeight="1">
      <c r="A40" s="1364"/>
      <c r="B40" s="1289"/>
      <c r="C40" s="114" t="s">
        <v>2064</v>
      </c>
      <c r="D40" s="114" t="s">
        <v>2065</v>
      </c>
      <c r="E40" s="124" t="s">
        <v>2052</v>
      </c>
      <c r="F40" s="122">
        <v>400</v>
      </c>
      <c r="G40" s="125">
        <v>400</v>
      </c>
      <c r="H40" s="126" t="s">
        <v>2019</v>
      </c>
      <c r="I40" s="1367"/>
      <c r="J40" s="1367"/>
    </row>
    <row r="41" spans="1:10" ht="20.25" customHeight="1">
      <c r="A41" s="1364"/>
      <c r="B41" s="1289"/>
      <c r="C41" s="114" t="s">
        <v>2066</v>
      </c>
      <c r="D41" s="114" t="s">
        <v>2067</v>
      </c>
      <c r="E41" s="124" t="s">
        <v>2052</v>
      </c>
      <c r="F41" s="122">
        <v>500</v>
      </c>
      <c r="G41" s="125">
        <v>500</v>
      </c>
      <c r="H41" s="126" t="s">
        <v>2019</v>
      </c>
      <c r="I41" s="1367"/>
      <c r="J41" s="1367"/>
    </row>
    <row r="42" spans="1:10" ht="20.25" customHeight="1">
      <c r="A42" s="1365"/>
      <c r="B42" s="1290"/>
      <c r="C42" s="169" t="s">
        <v>933</v>
      </c>
      <c r="D42" s="169" t="s">
        <v>2068</v>
      </c>
      <c r="E42" s="170" t="s">
        <v>2052</v>
      </c>
      <c r="F42" s="171">
        <v>15</v>
      </c>
      <c r="G42" s="172">
        <v>15</v>
      </c>
      <c r="H42" s="173" t="s">
        <v>2014</v>
      </c>
      <c r="I42" s="1368" t="s">
        <v>2063</v>
      </c>
      <c r="J42" s="1368"/>
    </row>
    <row r="43" spans="1:10" ht="20.25" customHeight="1">
      <c r="A43" s="1363" t="s">
        <v>2069</v>
      </c>
      <c r="B43" s="1288" t="s">
        <v>136</v>
      </c>
      <c r="C43" s="143" t="s">
        <v>2070</v>
      </c>
      <c r="D43" s="143" t="s">
        <v>2071</v>
      </c>
      <c r="E43" s="174" t="s">
        <v>2072</v>
      </c>
      <c r="F43" s="175">
        <v>1100</v>
      </c>
      <c r="G43" s="176">
        <v>800</v>
      </c>
      <c r="H43" s="177" t="s">
        <v>2014</v>
      </c>
      <c r="I43" s="206"/>
      <c r="J43" s="207"/>
    </row>
    <row r="44" spans="1:10" ht="20.25" customHeight="1">
      <c r="A44" s="1364"/>
      <c r="B44" s="1289"/>
      <c r="C44" s="114" t="s">
        <v>2011</v>
      </c>
      <c r="D44" s="114" t="s">
        <v>2071</v>
      </c>
      <c r="E44" s="124" t="s">
        <v>2072</v>
      </c>
      <c r="F44" s="122">
        <v>500</v>
      </c>
      <c r="G44" s="125">
        <v>500</v>
      </c>
      <c r="H44" s="126" t="s">
        <v>2014</v>
      </c>
      <c r="I44" s="197"/>
      <c r="J44" s="208"/>
    </row>
    <row r="45" spans="1:10" ht="20.25" customHeight="1">
      <c r="A45" s="1364"/>
      <c r="B45" s="1289"/>
      <c r="C45" s="114" t="s">
        <v>2073</v>
      </c>
      <c r="D45" s="114" t="s">
        <v>2018</v>
      </c>
      <c r="E45" s="124" t="s">
        <v>2072</v>
      </c>
      <c r="F45" s="114">
        <v>900</v>
      </c>
      <c r="G45" s="114">
        <v>600</v>
      </c>
      <c r="H45" s="114" t="s">
        <v>2019</v>
      </c>
      <c r="I45" s="197"/>
      <c r="J45" s="208"/>
    </row>
    <row r="46" spans="1:10" ht="20.25" customHeight="1">
      <c r="A46" s="1364"/>
      <c r="B46" s="1289"/>
      <c r="C46" s="114" t="s">
        <v>2074</v>
      </c>
      <c r="D46" s="114" t="s">
        <v>2075</v>
      </c>
      <c r="E46" s="124" t="s">
        <v>2025</v>
      </c>
      <c r="F46" s="122">
        <v>60</v>
      </c>
      <c r="G46" s="125">
        <v>60</v>
      </c>
      <c r="H46" s="126" t="s">
        <v>2019</v>
      </c>
      <c r="I46" s="197"/>
      <c r="J46" s="208"/>
    </row>
    <row r="47" spans="1:10" ht="20.25" customHeight="1">
      <c r="A47" s="1364"/>
      <c r="B47" s="1289"/>
      <c r="C47" s="114" t="s">
        <v>2076</v>
      </c>
      <c r="D47" s="114" t="s">
        <v>2077</v>
      </c>
      <c r="E47" s="124" t="s">
        <v>2072</v>
      </c>
      <c r="F47" s="122">
        <v>900</v>
      </c>
      <c r="G47" s="125">
        <v>600</v>
      </c>
      <c r="H47" s="126" t="s">
        <v>2019</v>
      </c>
      <c r="I47" s="197"/>
      <c r="J47" s="208"/>
    </row>
    <row r="48" spans="1:10" ht="20.25" customHeight="1">
      <c r="A48" s="1364"/>
      <c r="B48" s="1289"/>
      <c r="C48" s="114" t="s">
        <v>2078</v>
      </c>
      <c r="D48" s="178" t="s">
        <v>2029</v>
      </c>
      <c r="E48" s="124" t="s">
        <v>2072</v>
      </c>
      <c r="F48" s="122">
        <v>900</v>
      </c>
      <c r="G48" s="125">
        <v>800</v>
      </c>
      <c r="H48" s="126" t="s">
        <v>2019</v>
      </c>
      <c r="I48" s="197"/>
      <c r="J48" s="208"/>
    </row>
    <row r="49" spans="1:10" ht="20.25" customHeight="1">
      <c r="A49" s="1364"/>
      <c r="B49" s="1289"/>
      <c r="C49" s="114" t="s">
        <v>2079</v>
      </c>
      <c r="D49" s="114" t="s">
        <v>2080</v>
      </c>
      <c r="E49" s="124" t="s">
        <v>2072</v>
      </c>
      <c r="F49" s="122">
        <v>900</v>
      </c>
      <c r="G49" s="125">
        <v>600</v>
      </c>
      <c r="H49" s="126" t="s">
        <v>2019</v>
      </c>
      <c r="I49" s="197"/>
      <c r="J49" s="208"/>
    </row>
    <row r="50" spans="1:10" ht="20.25" customHeight="1">
      <c r="A50" s="1364"/>
      <c r="B50" s="1289"/>
      <c r="C50" s="114" t="s">
        <v>2081</v>
      </c>
      <c r="D50" s="114" t="s">
        <v>2082</v>
      </c>
      <c r="E50" s="124" t="s">
        <v>2072</v>
      </c>
      <c r="F50" s="122">
        <v>950</v>
      </c>
      <c r="G50" s="125">
        <v>650</v>
      </c>
      <c r="H50" s="126" t="s">
        <v>2019</v>
      </c>
      <c r="I50" s="197"/>
      <c r="J50" s="208"/>
    </row>
    <row r="51" spans="1:10" ht="20.25" customHeight="1">
      <c r="A51" s="1364"/>
      <c r="B51" s="1289"/>
      <c r="C51" s="179" t="s">
        <v>2083</v>
      </c>
      <c r="D51" s="114" t="s">
        <v>2084</v>
      </c>
      <c r="E51" s="124" t="s">
        <v>2072</v>
      </c>
      <c r="F51" s="122">
        <v>1500</v>
      </c>
      <c r="G51" s="125">
        <v>900</v>
      </c>
      <c r="H51" s="126" t="s">
        <v>2019</v>
      </c>
      <c r="I51" s="197"/>
      <c r="J51" s="208"/>
    </row>
    <row r="52" spans="1:10" ht="20.25" customHeight="1">
      <c r="A52" s="1364"/>
      <c r="B52" s="1289"/>
      <c r="C52" s="179" t="s">
        <v>2085</v>
      </c>
      <c r="D52" s="114" t="s">
        <v>2086</v>
      </c>
      <c r="E52" s="124" t="s">
        <v>2025</v>
      </c>
      <c r="F52" s="122">
        <v>20</v>
      </c>
      <c r="G52" s="125">
        <v>20</v>
      </c>
      <c r="H52" s="126" t="s">
        <v>2014</v>
      </c>
      <c r="I52" s="197"/>
      <c r="J52" s="208"/>
    </row>
    <row r="53" spans="1:10" ht="20.25" customHeight="1">
      <c r="A53" s="1364"/>
      <c r="B53" s="1289"/>
      <c r="C53" s="179" t="s">
        <v>2087</v>
      </c>
      <c r="D53" s="114" t="s">
        <v>2088</v>
      </c>
      <c r="E53" s="124" t="s">
        <v>2025</v>
      </c>
      <c r="F53" s="122">
        <v>10</v>
      </c>
      <c r="G53" s="125">
        <v>10</v>
      </c>
      <c r="H53" s="126" t="s">
        <v>2014</v>
      </c>
      <c r="I53" s="197"/>
      <c r="J53" s="208"/>
    </row>
    <row r="54" spans="1:10" ht="20.25" customHeight="1">
      <c r="A54" s="1364"/>
      <c r="B54" s="1289"/>
      <c r="C54" s="179" t="s">
        <v>2089</v>
      </c>
      <c r="D54" s="180" t="s">
        <v>2090</v>
      </c>
      <c r="E54" s="124" t="s">
        <v>2025</v>
      </c>
      <c r="F54" s="122">
        <v>15</v>
      </c>
      <c r="G54" s="122">
        <v>15</v>
      </c>
      <c r="H54" s="126" t="s">
        <v>2014</v>
      </c>
      <c r="I54" s="197"/>
      <c r="J54" s="208"/>
    </row>
    <row r="55" spans="1:10" ht="20.25" customHeight="1">
      <c r="A55" s="1364"/>
      <c r="B55" s="1289"/>
      <c r="C55" s="179" t="s">
        <v>2091</v>
      </c>
      <c r="D55" s="114" t="s">
        <v>2092</v>
      </c>
      <c r="E55" s="124" t="s">
        <v>2025</v>
      </c>
      <c r="F55" s="122">
        <v>15</v>
      </c>
      <c r="G55" s="125">
        <v>15</v>
      </c>
      <c r="H55" s="126" t="s">
        <v>2014</v>
      </c>
      <c r="I55" s="197"/>
      <c r="J55" s="208"/>
    </row>
    <row r="56" spans="1:10" ht="20.25" customHeight="1">
      <c r="A56" s="1364"/>
      <c r="B56" s="1289"/>
      <c r="C56" s="179" t="s">
        <v>2093</v>
      </c>
      <c r="D56" s="114" t="s">
        <v>2094</v>
      </c>
      <c r="E56" s="124" t="s">
        <v>2072</v>
      </c>
      <c r="F56" s="122">
        <v>50</v>
      </c>
      <c r="G56" s="125">
        <v>50</v>
      </c>
      <c r="H56" s="126" t="s">
        <v>2019</v>
      </c>
      <c r="I56" s="197"/>
      <c r="J56" s="208"/>
    </row>
    <row r="57" spans="1:10" ht="20.25" customHeight="1">
      <c r="A57" s="1364"/>
      <c r="B57" s="1289"/>
      <c r="C57" s="179" t="s">
        <v>2095</v>
      </c>
      <c r="D57" s="114" t="s">
        <v>2096</v>
      </c>
      <c r="E57" s="124" t="s">
        <v>2025</v>
      </c>
      <c r="F57" s="122"/>
      <c r="G57" s="125"/>
      <c r="H57" s="126"/>
      <c r="I57" s="209">
        <v>0.12</v>
      </c>
      <c r="J57" s="208"/>
    </row>
    <row r="58" spans="1:10" ht="20.25" customHeight="1">
      <c r="A58" s="1365"/>
      <c r="B58" s="1290"/>
      <c r="C58" s="181" t="s">
        <v>2097</v>
      </c>
      <c r="D58" s="169" t="s">
        <v>2096</v>
      </c>
      <c r="E58" s="170" t="s">
        <v>2025</v>
      </c>
      <c r="F58" s="171"/>
      <c r="G58" s="172"/>
      <c r="H58" s="173"/>
      <c r="I58" s="210">
        <v>0.03</v>
      </c>
      <c r="J58" s="211"/>
    </row>
    <row r="59" spans="1:10" ht="20.25" customHeight="1">
      <c r="A59" s="1321" t="s">
        <v>2037</v>
      </c>
      <c r="B59" s="1288" t="s">
        <v>2098</v>
      </c>
      <c r="C59" s="182" t="s">
        <v>2055</v>
      </c>
      <c r="D59" s="183" t="s">
        <v>2056</v>
      </c>
      <c r="E59" s="110" t="s">
        <v>2099</v>
      </c>
      <c r="F59" s="111">
        <v>8000</v>
      </c>
      <c r="G59" s="112">
        <v>5000</v>
      </c>
      <c r="H59" s="113" t="s">
        <v>2019</v>
      </c>
      <c r="I59" s="195"/>
      <c r="J59" s="196"/>
    </row>
    <row r="60" spans="1:10" ht="20.25" customHeight="1">
      <c r="A60" s="1322"/>
      <c r="B60" s="1289"/>
      <c r="C60" s="184" t="s">
        <v>2015</v>
      </c>
      <c r="D60" s="185" t="s">
        <v>2016</v>
      </c>
      <c r="E60" s="116" t="s">
        <v>2099</v>
      </c>
      <c r="F60" s="117">
        <v>5350</v>
      </c>
      <c r="G60" s="118">
        <v>4980</v>
      </c>
      <c r="H60" s="119" t="s">
        <v>2014</v>
      </c>
      <c r="I60" s="197"/>
      <c r="J60" s="198"/>
    </row>
    <row r="61" spans="1:10" ht="20.25" customHeight="1">
      <c r="A61" s="1322"/>
      <c r="B61" s="1289"/>
      <c r="C61" s="184" t="s">
        <v>2011</v>
      </c>
      <c r="D61" s="185" t="s">
        <v>2012</v>
      </c>
      <c r="E61" s="116" t="s">
        <v>2099</v>
      </c>
      <c r="F61" s="117">
        <v>2200</v>
      </c>
      <c r="G61" s="118">
        <v>1700</v>
      </c>
      <c r="H61" s="119" t="s">
        <v>2014</v>
      </c>
      <c r="I61" s="197"/>
      <c r="J61" s="198"/>
    </row>
    <row r="62" spans="1:10" ht="20.25" customHeight="1">
      <c r="A62" s="1322"/>
      <c r="B62" s="1289"/>
      <c r="C62" s="184" t="s">
        <v>2100</v>
      </c>
      <c r="D62" s="185" t="s">
        <v>2024</v>
      </c>
      <c r="E62" s="116" t="s">
        <v>2099</v>
      </c>
      <c r="F62" s="122">
        <v>600</v>
      </c>
      <c r="G62" s="125">
        <v>400</v>
      </c>
      <c r="H62" s="119" t="s">
        <v>2014</v>
      </c>
      <c r="I62" s="197"/>
      <c r="J62" s="198"/>
    </row>
    <row r="63" spans="1:10" ht="20.25" customHeight="1">
      <c r="A63" s="1322"/>
      <c r="B63" s="1289"/>
      <c r="C63" s="186" t="s">
        <v>2101</v>
      </c>
      <c r="D63" s="187" t="s">
        <v>2102</v>
      </c>
      <c r="E63" s="116" t="s">
        <v>2099</v>
      </c>
      <c r="F63" s="117">
        <v>6000</v>
      </c>
      <c r="G63" s="117">
        <v>6000</v>
      </c>
      <c r="H63" s="119" t="s">
        <v>2103</v>
      </c>
      <c r="I63" s="197"/>
      <c r="J63" s="198"/>
    </row>
    <row r="64" spans="1:10" ht="20.25" customHeight="1">
      <c r="A64" s="1322"/>
      <c r="B64" s="1289"/>
      <c r="C64" s="188" t="s">
        <v>2104</v>
      </c>
      <c r="D64" s="189" t="s">
        <v>2024</v>
      </c>
      <c r="E64" s="116" t="s">
        <v>2099</v>
      </c>
      <c r="F64" s="117">
        <v>2100</v>
      </c>
      <c r="G64" s="118">
        <v>2000</v>
      </c>
      <c r="H64" s="119" t="s">
        <v>2014</v>
      </c>
      <c r="I64" s="197" t="s">
        <v>2105</v>
      </c>
      <c r="J64" s="198"/>
    </row>
    <row r="65" spans="1:10" ht="20.25" customHeight="1">
      <c r="A65" s="1322"/>
      <c r="B65" s="1289"/>
      <c r="C65" s="188" t="s">
        <v>2104</v>
      </c>
      <c r="D65" s="188" t="s">
        <v>2024</v>
      </c>
      <c r="E65" s="124" t="s">
        <v>2099</v>
      </c>
      <c r="F65" s="117">
        <v>5000</v>
      </c>
      <c r="G65" s="118">
        <v>5000</v>
      </c>
      <c r="H65" s="126" t="s">
        <v>2014</v>
      </c>
      <c r="I65" s="197" t="s">
        <v>2106</v>
      </c>
      <c r="J65" s="198"/>
    </row>
    <row r="66" spans="1:10" ht="20.25" customHeight="1">
      <c r="A66" s="1322"/>
      <c r="B66" s="1289"/>
      <c r="C66" s="188" t="s">
        <v>2107</v>
      </c>
      <c r="D66" s="212" t="s">
        <v>2108</v>
      </c>
      <c r="E66" s="124" t="s">
        <v>2099</v>
      </c>
      <c r="F66" s="213">
        <v>800</v>
      </c>
      <c r="G66" s="214">
        <v>800</v>
      </c>
      <c r="H66" s="126" t="s">
        <v>2014</v>
      </c>
      <c r="I66" s="203"/>
      <c r="J66" s="244"/>
    </row>
    <row r="67" spans="1:10" ht="20.25" customHeight="1">
      <c r="A67" s="1322"/>
      <c r="B67" s="1289"/>
      <c r="C67" s="188" t="s">
        <v>2085</v>
      </c>
      <c r="D67" s="188" t="s">
        <v>2086</v>
      </c>
      <c r="E67" s="215" t="s">
        <v>2099</v>
      </c>
      <c r="F67" s="216">
        <v>1600</v>
      </c>
      <c r="G67" s="214">
        <v>1200</v>
      </c>
      <c r="H67" s="217" t="s">
        <v>2014</v>
      </c>
      <c r="I67" s="203"/>
      <c r="J67" s="244"/>
    </row>
    <row r="68" spans="1:10" ht="20.25" customHeight="1">
      <c r="A68" s="1322"/>
      <c r="B68" s="1289"/>
      <c r="C68" s="188" t="s">
        <v>2109</v>
      </c>
      <c r="D68" s="212" t="s">
        <v>2110</v>
      </c>
      <c r="E68" s="215" t="s">
        <v>2025</v>
      </c>
      <c r="F68" s="216">
        <v>15</v>
      </c>
      <c r="G68" s="214">
        <v>0</v>
      </c>
      <c r="H68" s="217" t="s">
        <v>2014</v>
      </c>
      <c r="I68" s="203"/>
      <c r="J68" s="244"/>
    </row>
    <row r="69" spans="1:10" ht="20.25" customHeight="1">
      <c r="A69" s="1324"/>
      <c r="B69" s="1290"/>
      <c r="C69" s="173" t="s">
        <v>2035</v>
      </c>
      <c r="D69" s="218" t="s">
        <v>2036</v>
      </c>
      <c r="E69" s="170" t="s">
        <v>2099</v>
      </c>
      <c r="F69" s="171">
        <v>1300</v>
      </c>
      <c r="G69" s="172">
        <v>1000</v>
      </c>
      <c r="H69" s="219" t="s">
        <v>2014</v>
      </c>
      <c r="I69" s="245"/>
      <c r="J69" s="246"/>
    </row>
    <row r="70" spans="1:10" ht="20.25" customHeight="1">
      <c r="A70" s="1329" t="s">
        <v>2010</v>
      </c>
      <c r="B70" s="1288" t="s">
        <v>1884</v>
      </c>
      <c r="C70" s="182" t="s">
        <v>2055</v>
      </c>
      <c r="D70" s="183" t="s">
        <v>2056</v>
      </c>
      <c r="E70" s="110" t="s">
        <v>2099</v>
      </c>
      <c r="F70" s="111">
        <v>8000</v>
      </c>
      <c r="G70" s="112">
        <v>5000</v>
      </c>
      <c r="H70" s="113" t="s">
        <v>2019</v>
      </c>
      <c r="I70" s="195"/>
      <c r="J70" s="196"/>
    </row>
    <row r="71" spans="1:10" ht="20.25" customHeight="1">
      <c r="A71" s="1330"/>
      <c r="B71" s="1289"/>
      <c r="C71" s="184" t="s">
        <v>2015</v>
      </c>
      <c r="D71" s="185" t="s">
        <v>2016</v>
      </c>
      <c r="E71" s="116" t="s">
        <v>2099</v>
      </c>
      <c r="F71" s="117">
        <v>4350</v>
      </c>
      <c r="G71" s="118">
        <v>3980</v>
      </c>
      <c r="H71" s="119" t="s">
        <v>2014</v>
      </c>
      <c r="I71" s="197"/>
      <c r="J71" s="198"/>
    </row>
    <row r="72" spans="1:10" ht="20.25" customHeight="1">
      <c r="A72" s="1330"/>
      <c r="B72" s="1289"/>
      <c r="C72" s="184" t="s">
        <v>2011</v>
      </c>
      <c r="D72" s="185" t="s">
        <v>2012</v>
      </c>
      <c r="E72" s="116" t="s">
        <v>2099</v>
      </c>
      <c r="F72" s="117">
        <v>2000</v>
      </c>
      <c r="G72" s="118">
        <v>1500</v>
      </c>
      <c r="H72" s="119" t="s">
        <v>2014</v>
      </c>
      <c r="I72" s="197"/>
      <c r="J72" s="198"/>
    </row>
    <row r="73" spans="1:10" ht="20.25" customHeight="1">
      <c r="A73" s="1330"/>
      <c r="B73" s="1289"/>
      <c r="C73" s="184" t="s">
        <v>2100</v>
      </c>
      <c r="D73" s="185" t="s">
        <v>2024</v>
      </c>
      <c r="E73" s="116" t="s">
        <v>2099</v>
      </c>
      <c r="F73" s="122">
        <v>600</v>
      </c>
      <c r="G73" s="125">
        <v>500</v>
      </c>
      <c r="H73" s="119" t="s">
        <v>2014</v>
      </c>
      <c r="I73" s="197"/>
      <c r="J73" s="198"/>
    </row>
    <row r="74" spans="1:10" ht="20.25" customHeight="1">
      <c r="A74" s="1330"/>
      <c r="B74" s="1289"/>
      <c r="C74" s="186" t="s">
        <v>2101</v>
      </c>
      <c r="D74" s="187" t="s">
        <v>2102</v>
      </c>
      <c r="E74" s="116" t="s">
        <v>2099</v>
      </c>
      <c r="F74" s="117">
        <v>4000</v>
      </c>
      <c r="G74" s="117">
        <v>4000</v>
      </c>
      <c r="H74" s="119" t="s">
        <v>2103</v>
      </c>
      <c r="I74" s="197"/>
      <c r="J74" s="198"/>
    </row>
    <row r="75" spans="1:10" ht="20.25" customHeight="1">
      <c r="A75" s="1330"/>
      <c r="B75" s="1289"/>
      <c r="C75" s="220" t="s">
        <v>2104</v>
      </c>
      <c r="D75" s="220" t="s">
        <v>2024</v>
      </c>
      <c r="E75" s="116" t="s">
        <v>2099</v>
      </c>
      <c r="F75" s="117">
        <v>2100</v>
      </c>
      <c r="G75" s="118">
        <v>2000</v>
      </c>
      <c r="H75" s="119" t="s">
        <v>2014</v>
      </c>
      <c r="I75" s="197"/>
      <c r="J75" s="198"/>
    </row>
    <row r="76" spans="1:10" ht="20.25" customHeight="1">
      <c r="A76" s="1330"/>
      <c r="B76" s="1289"/>
      <c r="C76" s="188" t="s">
        <v>2109</v>
      </c>
      <c r="D76" s="180" t="s">
        <v>2110</v>
      </c>
      <c r="E76" s="46" t="s">
        <v>2025</v>
      </c>
      <c r="F76" s="221">
        <v>15</v>
      </c>
      <c r="G76" s="118">
        <v>0</v>
      </c>
      <c r="H76" s="130" t="s">
        <v>2014</v>
      </c>
      <c r="I76" s="197"/>
      <c r="J76" s="198"/>
    </row>
    <row r="77" spans="1:10" ht="20.25" customHeight="1">
      <c r="A77" s="1330"/>
      <c r="B77" s="1289"/>
      <c r="C77" s="126" t="s">
        <v>2111</v>
      </c>
      <c r="D77" s="222" t="s">
        <v>2112</v>
      </c>
      <c r="E77" s="223" t="s">
        <v>2099</v>
      </c>
      <c r="F77" s="167">
        <v>1000</v>
      </c>
      <c r="G77" s="168">
        <v>1000</v>
      </c>
      <c r="H77" s="224" t="s">
        <v>2014</v>
      </c>
      <c r="I77" s="197"/>
      <c r="J77" s="198"/>
    </row>
    <row r="78" spans="1:10" ht="20.25" customHeight="1">
      <c r="A78" s="1330"/>
      <c r="B78" s="1289"/>
      <c r="C78" s="126" t="s">
        <v>2035</v>
      </c>
      <c r="D78" s="225" t="s">
        <v>2036</v>
      </c>
      <c r="E78" s="124" t="s">
        <v>2099</v>
      </c>
      <c r="F78" s="122">
        <v>1500</v>
      </c>
      <c r="G78" s="125">
        <v>1300</v>
      </c>
      <c r="H78" s="126" t="s">
        <v>2014</v>
      </c>
      <c r="I78" s="203"/>
      <c r="J78" s="244"/>
    </row>
    <row r="79" spans="1:10" ht="20.25" customHeight="1">
      <c r="A79" s="1331"/>
      <c r="B79" s="1290"/>
      <c r="C79" s="226" t="s">
        <v>2085</v>
      </c>
      <c r="D79" s="226" t="s">
        <v>2086</v>
      </c>
      <c r="E79" s="227" t="s">
        <v>2099</v>
      </c>
      <c r="F79" s="228">
        <v>800</v>
      </c>
      <c r="G79" s="229">
        <v>800</v>
      </c>
      <c r="H79" s="152" t="s">
        <v>2014</v>
      </c>
      <c r="I79" s="203"/>
      <c r="J79" s="244"/>
    </row>
    <row r="80" spans="1:10" ht="20.25" customHeight="1">
      <c r="A80" s="1321" t="s">
        <v>2037</v>
      </c>
      <c r="B80" s="1288" t="s">
        <v>94</v>
      </c>
      <c r="C80" s="230" t="s">
        <v>2113</v>
      </c>
      <c r="D80" s="230" t="s">
        <v>2018</v>
      </c>
      <c r="E80" s="155" t="s">
        <v>2114</v>
      </c>
      <c r="F80" s="111">
        <v>3300</v>
      </c>
      <c r="G80" s="112">
        <v>2650</v>
      </c>
      <c r="H80" s="108" t="s">
        <v>2019</v>
      </c>
      <c r="I80" s="247" t="s">
        <v>9</v>
      </c>
      <c r="J80" s="196"/>
    </row>
    <row r="81" spans="1:10" ht="20.25" customHeight="1">
      <c r="A81" s="1322"/>
      <c r="B81" s="1289"/>
      <c r="C81" s="114" t="s">
        <v>2115</v>
      </c>
      <c r="D81" s="114" t="s">
        <v>2012</v>
      </c>
      <c r="E81" s="124" t="s">
        <v>2114</v>
      </c>
      <c r="F81" s="122">
        <v>380</v>
      </c>
      <c r="G81" s="125">
        <v>380</v>
      </c>
      <c r="H81" s="126" t="s">
        <v>2116</v>
      </c>
      <c r="I81" s="197"/>
      <c r="J81" s="198"/>
    </row>
    <row r="82" spans="1:10" ht="20.25" customHeight="1">
      <c r="A82" s="1322"/>
      <c r="B82" s="1289"/>
      <c r="C82" s="114" t="s">
        <v>2117</v>
      </c>
      <c r="D82" s="114" t="s">
        <v>2054</v>
      </c>
      <c r="E82" s="124" t="s">
        <v>2025</v>
      </c>
      <c r="F82" s="122">
        <v>8</v>
      </c>
      <c r="G82" s="125">
        <v>0</v>
      </c>
      <c r="H82" s="119" t="s">
        <v>2019</v>
      </c>
      <c r="I82" s="197"/>
      <c r="J82" s="198"/>
    </row>
    <row r="83" spans="1:10" ht="20.25" customHeight="1">
      <c r="A83" s="1322"/>
      <c r="B83" s="1289"/>
      <c r="C83" s="114" t="s">
        <v>2118</v>
      </c>
      <c r="D83" s="178" t="s">
        <v>2119</v>
      </c>
      <c r="E83" s="124" t="s">
        <v>2114</v>
      </c>
      <c r="F83" s="122">
        <v>40</v>
      </c>
      <c r="G83" s="125">
        <v>40</v>
      </c>
      <c r="H83" s="126" t="s">
        <v>2014</v>
      </c>
      <c r="I83" s="248"/>
      <c r="J83" s="249"/>
    </row>
    <row r="84" spans="1:10" ht="20.25" customHeight="1">
      <c r="A84" s="1324"/>
      <c r="B84" s="1290"/>
      <c r="C84" s="132" t="s">
        <v>2120</v>
      </c>
      <c r="D84" s="231" t="s">
        <v>2024</v>
      </c>
      <c r="E84" s="232" t="s">
        <v>2114</v>
      </c>
      <c r="F84" s="135">
        <v>365</v>
      </c>
      <c r="G84" s="135">
        <v>365</v>
      </c>
      <c r="H84" s="137" t="s">
        <v>2014</v>
      </c>
      <c r="I84" s="199"/>
      <c r="J84" s="200"/>
    </row>
    <row r="85" spans="1:10" ht="20.25" customHeight="1">
      <c r="A85" s="1321" t="s">
        <v>2037</v>
      </c>
      <c r="B85" s="1304" t="s">
        <v>89</v>
      </c>
      <c r="C85" s="154" t="s">
        <v>2113</v>
      </c>
      <c r="D85" s="154" t="s">
        <v>2018</v>
      </c>
      <c r="E85" s="155" t="s">
        <v>2114</v>
      </c>
      <c r="F85" s="111">
        <v>3300</v>
      </c>
      <c r="G85" s="112">
        <v>2650</v>
      </c>
      <c r="H85" s="108" t="s">
        <v>2019</v>
      </c>
      <c r="I85" s="247" t="s">
        <v>9</v>
      </c>
      <c r="J85" s="196"/>
    </row>
    <row r="86" spans="1:10" ht="20.25" customHeight="1">
      <c r="A86" s="1322"/>
      <c r="B86" s="1305"/>
      <c r="C86" s="159" t="s">
        <v>2115</v>
      </c>
      <c r="D86" s="159" t="s">
        <v>2012</v>
      </c>
      <c r="E86" s="160" t="s">
        <v>2114</v>
      </c>
      <c r="F86" s="122">
        <v>380</v>
      </c>
      <c r="G86" s="125">
        <v>380</v>
      </c>
      <c r="H86" s="234" t="s">
        <v>2116</v>
      </c>
      <c r="I86" s="203"/>
      <c r="J86" s="244"/>
    </row>
    <row r="87" spans="1:10" ht="20.25" customHeight="1">
      <c r="A87" s="1322"/>
      <c r="B87" s="1305"/>
      <c r="C87" s="143" t="s">
        <v>2118</v>
      </c>
      <c r="D87" s="235" t="s">
        <v>2119</v>
      </c>
      <c r="E87" s="174" t="s">
        <v>2114</v>
      </c>
      <c r="F87" s="175">
        <v>40</v>
      </c>
      <c r="G87" s="176">
        <v>40</v>
      </c>
      <c r="H87" s="177" t="s">
        <v>2014</v>
      </c>
      <c r="I87" s="203"/>
      <c r="J87" s="244"/>
    </row>
    <row r="88" spans="1:10" ht="20.25" customHeight="1">
      <c r="A88" s="1324"/>
      <c r="B88" s="1306"/>
      <c r="C88" s="132" t="s">
        <v>2120</v>
      </c>
      <c r="D88" s="231" t="s">
        <v>2024</v>
      </c>
      <c r="E88" s="232" t="s">
        <v>2114</v>
      </c>
      <c r="F88" s="135">
        <v>365</v>
      </c>
      <c r="G88" s="135">
        <v>365</v>
      </c>
      <c r="H88" s="137" t="s">
        <v>2014</v>
      </c>
      <c r="I88" s="245"/>
      <c r="J88" s="246"/>
    </row>
    <row r="89" spans="1:10" ht="20.25" customHeight="1">
      <c r="A89" s="1321" t="s">
        <v>2037</v>
      </c>
      <c r="B89" s="1304" t="s">
        <v>96</v>
      </c>
      <c r="C89" s="154" t="s">
        <v>2113</v>
      </c>
      <c r="D89" s="154" t="s">
        <v>2018</v>
      </c>
      <c r="E89" s="155" t="s">
        <v>2114</v>
      </c>
      <c r="F89" s="111">
        <v>3300</v>
      </c>
      <c r="G89" s="112">
        <v>2650</v>
      </c>
      <c r="H89" s="108" t="s">
        <v>2019</v>
      </c>
      <c r="I89" s="247" t="s">
        <v>9</v>
      </c>
      <c r="J89" s="196"/>
    </row>
    <row r="90" spans="1:10" ht="20.25" customHeight="1">
      <c r="A90" s="1322"/>
      <c r="B90" s="1305"/>
      <c r="C90" s="114" t="s">
        <v>2115</v>
      </c>
      <c r="D90" s="158" t="s">
        <v>2012</v>
      </c>
      <c r="E90" s="124" t="s">
        <v>2114</v>
      </c>
      <c r="F90" s="122">
        <v>380</v>
      </c>
      <c r="G90" s="125">
        <v>380</v>
      </c>
      <c r="H90" s="126" t="s">
        <v>2116</v>
      </c>
      <c r="I90" s="203"/>
      <c r="J90" s="244"/>
    </row>
    <row r="91" spans="1:10" ht="20.25" customHeight="1">
      <c r="A91" s="1322"/>
      <c r="B91" s="1305"/>
      <c r="C91" s="143" t="s">
        <v>2118</v>
      </c>
      <c r="D91" s="235" t="s">
        <v>2119</v>
      </c>
      <c r="E91" s="174" t="s">
        <v>2114</v>
      </c>
      <c r="F91" s="175">
        <v>40</v>
      </c>
      <c r="G91" s="176">
        <v>40</v>
      </c>
      <c r="H91" s="177" t="s">
        <v>2014</v>
      </c>
      <c r="I91" s="203"/>
      <c r="J91" s="244"/>
    </row>
    <row r="92" spans="1:10" ht="20.25" customHeight="1">
      <c r="A92" s="1324"/>
      <c r="B92" s="1306"/>
      <c r="C92" s="132" t="s">
        <v>2120</v>
      </c>
      <c r="D92" s="231" t="s">
        <v>2024</v>
      </c>
      <c r="E92" s="232" t="s">
        <v>2114</v>
      </c>
      <c r="F92" s="135">
        <v>365</v>
      </c>
      <c r="G92" s="135">
        <v>365</v>
      </c>
      <c r="H92" s="137" t="s">
        <v>2014</v>
      </c>
      <c r="I92" s="245"/>
      <c r="J92" s="246"/>
    </row>
    <row r="93" spans="1:10" ht="20.25" customHeight="1">
      <c r="A93" s="1321" t="s">
        <v>2121</v>
      </c>
      <c r="B93" s="1304" t="s">
        <v>155</v>
      </c>
      <c r="C93" s="138" t="s">
        <v>2122</v>
      </c>
      <c r="D93" s="138" t="s">
        <v>2123</v>
      </c>
      <c r="E93" s="155" t="s">
        <v>2124</v>
      </c>
      <c r="F93" s="156">
        <v>105</v>
      </c>
      <c r="G93" s="157">
        <v>80</v>
      </c>
      <c r="H93" s="108" t="s">
        <v>2014</v>
      </c>
      <c r="I93" s="195"/>
      <c r="J93" s="196"/>
    </row>
    <row r="94" spans="1:10" ht="20.25" customHeight="1">
      <c r="A94" s="1322"/>
      <c r="B94" s="1305"/>
      <c r="C94" s="114" t="s">
        <v>2011</v>
      </c>
      <c r="D94" s="114" t="s">
        <v>2012</v>
      </c>
      <c r="E94" s="124" t="s">
        <v>2124</v>
      </c>
      <c r="F94" s="122">
        <v>25</v>
      </c>
      <c r="G94" s="125">
        <v>20</v>
      </c>
      <c r="H94" s="126" t="s">
        <v>2014</v>
      </c>
      <c r="I94" s="197"/>
      <c r="J94" s="198"/>
    </row>
    <row r="95" spans="1:10" ht="20.25" customHeight="1">
      <c r="A95" s="1322"/>
      <c r="B95" s="1305"/>
      <c r="C95" s="114" t="s">
        <v>2055</v>
      </c>
      <c r="D95" s="114" t="s">
        <v>2056</v>
      </c>
      <c r="E95" s="124" t="s">
        <v>2124</v>
      </c>
      <c r="F95" s="122">
        <v>75</v>
      </c>
      <c r="G95" s="125">
        <v>60</v>
      </c>
      <c r="H95" s="119" t="s">
        <v>2019</v>
      </c>
      <c r="I95" s="197"/>
      <c r="J95" s="198"/>
    </row>
    <row r="96" spans="1:10" ht="20.25" customHeight="1">
      <c r="A96" s="1322"/>
      <c r="B96" s="1305"/>
      <c r="C96" s="114" t="s">
        <v>2125</v>
      </c>
      <c r="D96" s="114" t="s">
        <v>2126</v>
      </c>
      <c r="E96" s="124" t="s">
        <v>2124</v>
      </c>
      <c r="F96" s="122">
        <v>25</v>
      </c>
      <c r="G96" s="125">
        <v>15</v>
      </c>
      <c r="H96" s="119" t="s">
        <v>2019</v>
      </c>
      <c r="I96" s="197"/>
      <c r="J96" s="198"/>
    </row>
    <row r="97" spans="1:10" ht="20.25" customHeight="1">
      <c r="A97" s="1322"/>
      <c r="B97" s="1305"/>
      <c r="C97" s="114" t="s">
        <v>2127</v>
      </c>
      <c r="D97" s="114" t="s">
        <v>2021</v>
      </c>
      <c r="E97" s="124" t="s">
        <v>2124</v>
      </c>
      <c r="F97" s="122">
        <v>20</v>
      </c>
      <c r="G97" s="125">
        <v>0</v>
      </c>
      <c r="H97" s="119" t="s">
        <v>2019</v>
      </c>
      <c r="I97" s="197"/>
      <c r="J97" s="198"/>
    </row>
    <row r="98" spans="1:10" ht="20.25" customHeight="1">
      <c r="A98" s="1322"/>
      <c r="B98" s="1305"/>
      <c r="C98" s="114" t="s">
        <v>2128</v>
      </c>
      <c r="D98" s="114" t="s">
        <v>2018</v>
      </c>
      <c r="E98" s="124" t="s">
        <v>2124</v>
      </c>
      <c r="F98" s="122">
        <v>20</v>
      </c>
      <c r="G98" s="125">
        <v>0</v>
      </c>
      <c r="H98" s="126" t="s">
        <v>2019</v>
      </c>
      <c r="I98" s="197"/>
      <c r="J98" s="198"/>
    </row>
    <row r="99" spans="1:10" ht="20.25" customHeight="1">
      <c r="A99" s="1322"/>
      <c r="B99" s="1305"/>
      <c r="C99" s="114" t="s">
        <v>2129</v>
      </c>
      <c r="D99" s="114" t="s">
        <v>2024</v>
      </c>
      <c r="E99" s="124" t="s">
        <v>2124</v>
      </c>
      <c r="F99" s="122">
        <v>15</v>
      </c>
      <c r="G99" s="125">
        <v>10</v>
      </c>
      <c r="H99" s="126" t="s">
        <v>2014</v>
      </c>
      <c r="I99" s="197"/>
      <c r="J99" s="198"/>
    </row>
    <row r="100" spans="1:10" ht="20.25" customHeight="1">
      <c r="A100" s="1322"/>
      <c r="B100" s="1305"/>
      <c r="C100" s="236" t="s">
        <v>2087</v>
      </c>
      <c r="D100" s="114" t="s">
        <v>2130</v>
      </c>
      <c r="E100" s="160" t="s">
        <v>2124</v>
      </c>
      <c r="F100" s="237">
        <v>14</v>
      </c>
      <c r="G100" s="162">
        <v>7</v>
      </c>
      <c r="H100" s="126" t="s">
        <v>2014</v>
      </c>
      <c r="I100" s="197"/>
      <c r="J100" s="198"/>
    </row>
    <row r="101" spans="1:10" ht="20.25" customHeight="1">
      <c r="A101" s="1322"/>
      <c r="B101" s="1305"/>
      <c r="C101" s="114" t="s">
        <v>2131</v>
      </c>
      <c r="D101" s="114" t="s">
        <v>2132</v>
      </c>
      <c r="E101" s="124" t="s">
        <v>2124</v>
      </c>
      <c r="F101" s="122">
        <v>9.5</v>
      </c>
      <c r="G101" s="125">
        <v>9.5</v>
      </c>
      <c r="H101" s="126" t="s">
        <v>2014</v>
      </c>
      <c r="I101" s="206"/>
      <c r="J101" s="250"/>
    </row>
    <row r="102" spans="1:10" ht="20.25" customHeight="1">
      <c r="A102" s="1322"/>
      <c r="B102" s="1305"/>
      <c r="C102" s="114" t="s">
        <v>2133</v>
      </c>
      <c r="D102" s="178" t="s">
        <v>2134</v>
      </c>
      <c r="E102" s="124" t="s">
        <v>2025</v>
      </c>
      <c r="F102" s="122">
        <v>10</v>
      </c>
      <c r="G102" s="125">
        <v>5</v>
      </c>
      <c r="H102" s="126" t="s">
        <v>2014</v>
      </c>
      <c r="I102" s="197"/>
      <c r="J102" s="198"/>
    </row>
    <row r="103" spans="1:10" ht="20.25" customHeight="1">
      <c r="A103" s="1322"/>
      <c r="B103" s="1305"/>
      <c r="C103" s="114" t="s">
        <v>2035</v>
      </c>
      <c r="D103" s="178" t="s">
        <v>2036</v>
      </c>
      <c r="E103" s="124" t="s">
        <v>2025</v>
      </c>
      <c r="F103" s="122">
        <v>5</v>
      </c>
      <c r="G103" s="125">
        <v>5</v>
      </c>
      <c r="H103" s="126" t="s">
        <v>2014</v>
      </c>
      <c r="I103" s="197"/>
      <c r="J103" s="198"/>
    </row>
    <row r="104" spans="1:10" ht="20.25" customHeight="1">
      <c r="A104" s="1322"/>
      <c r="B104" s="1305"/>
      <c r="C104" s="114" t="s">
        <v>2026</v>
      </c>
      <c r="D104" s="178" t="s">
        <v>2027</v>
      </c>
      <c r="E104" s="124" t="s">
        <v>2025</v>
      </c>
      <c r="F104" s="122">
        <v>10</v>
      </c>
      <c r="G104" s="125">
        <v>10</v>
      </c>
      <c r="H104" s="126" t="s">
        <v>2014</v>
      </c>
      <c r="I104" s="248"/>
      <c r="J104" s="249"/>
    </row>
    <row r="105" spans="1:10" s="97" customFormat="1" ht="20.25" customHeight="1">
      <c r="A105" s="1324"/>
      <c r="B105" s="1306"/>
      <c r="C105" s="238" t="s">
        <v>2135</v>
      </c>
      <c r="D105" s="239" t="s">
        <v>2136</v>
      </c>
      <c r="E105" s="174" t="s">
        <v>2025</v>
      </c>
      <c r="F105" s="135">
        <v>8</v>
      </c>
      <c r="G105" s="136">
        <v>8</v>
      </c>
      <c r="H105" s="177" t="s">
        <v>2014</v>
      </c>
      <c r="I105" s="251"/>
      <c r="J105" s="252"/>
    </row>
    <row r="106" spans="1:10" ht="20.25" customHeight="1">
      <c r="A106" s="1321" t="s">
        <v>2121</v>
      </c>
      <c r="B106" s="1304" t="s">
        <v>159</v>
      </c>
      <c r="C106" s="138" t="s">
        <v>2122</v>
      </c>
      <c r="D106" s="138" t="s">
        <v>2123</v>
      </c>
      <c r="E106" s="155" t="s">
        <v>2124</v>
      </c>
      <c r="F106" s="156">
        <v>105</v>
      </c>
      <c r="G106" s="157">
        <v>80</v>
      </c>
      <c r="H106" s="108" t="s">
        <v>2014</v>
      </c>
      <c r="I106" s="195"/>
      <c r="J106" s="196"/>
    </row>
    <row r="107" spans="1:10" ht="20.25" customHeight="1">
      <c r="A107" s="1322"/>
      <c r="B107" s="1305"/>
      <c r="C107" s="114" t="s">
        <v>2011</v>
      </c>
      <c r="D107" s="114" t="s">
        <v>2012</v>
      </c>
      <c r="E107" s="124" t="s">
        <v>2124</v>
      </c>
      <c r="F107" s="122">
        <v>25</v>
      </c>
      <c r="G107" s="125">
        <v>20</v>
      </c>
      <c r="H107" s="126" t="s">
        <v>2014</v>
      </c>
      <c r="I107" s="197"/>
      <c r="J107" s="198"/>
    </row>
    <row r="108" spans="1:10" ht="20.25" customHeight="1">
      <c r="A108" s="1322"/>
      <c r="B108" s="1305"/>
      <c r="C108" s="114" t="s">
        <v>2055</v>
      </c>
      <c r="D108" s="114" t="s">
        <v>2056</v>
      </c>
      <c r="E108" s="124" t="s">
        <v>2124</v>
      </c>
      <c r="F108" s="122">
        <v>75</v>
      </c>
      <c r="G108" s="125">
        <v>60</v>
      </c>
      <c r="H108" s="119" t="s">
        <v>2019</v>
      </c>
      <c r="I108" s="197"/>
      <c r="J108" s="198"/>
    </row>
    <row r="109" spans="1:10" ht="20.25" customHeight="1">
      <c r="A109" s="1322"/>
      <c r="B109" s="1305"/>
      <c r="C109" s="114" t="s">
        <v>2125</v>
      </c>
      <c r="D109" s="114" t="s">
        <v>2126</v>
      </c>
      <c r="E109" s="124" t="s">
        <v>2124</v>
      </c>
      <c r="F109" s="122">
        <v>25</v>
      </c>
      <c r="G109" s="125">
        <v>15</v>
      </c>
      <c r="H109" s="119" t="s">
        <v>2019</v>
      </c>
      <c r="I109" s="197"/>
      <c r="J109" s="198"/>
    </row>
    <row r="110" spans="1:10" ht="20.25" customHeight="1">
      <c r="A110" s="1322"/>
      <c r="B110" s="1305"/>
      <c r="C110" s="114" t="s">
        <v>2127</v>
      </c>
      <c r="D110" s="114" t="s">
        <v>2021</v>
      </c>
      <c r="E110" s="124" t="s">
        <v>2124</v>
      </c>
      <c r="F110" s="122">
        <v>20</v>
      </c>
      <c r="G110" s="125">
        <v>0</v>
      </c>
      <c r="H110" s="119" t="s">
        <v>2019</v>
      </c>
      <c r="I110" s="197"/>
      <c r="J110" s="198"/>
    </row>
    <row r="111" spans="1:10" ht="20.25" customHeight="1">
      <c r="A111" s="1322"/>
      <c r="B111" s="1305"/>
      <c r="C111" s="114" t="s">
        <v>2128</v>
      </c>
      <c r="D111" s="114" t="s">
        <v>2018</v>
      </c>
      <c r="E111" s="124" t="s">
        <v>2124</v>
      </c>
      <c r="F111" s="122">
        <v>20</v>
      </c>
      <c r="G111" s="125">
        <v>0</v>
      </c>
      <c r="H111" s="126" t="s">
        <v>2019</v>
      </c>
      <c r="I111" s="197"/>
      <c r="J111" s="198"/>
    </row>
    <row r="112" spans="1:10" ht="20.25" customHeight="1">
      <c r="A112" s="1322"/>
      <c r="B112" s="1305"/>
      <c r="C112" s="114" t="s">
        <v>2129</v>
      </c>
      <c r="D112" s="114" t="s">
        <v>2024</v>
      </c>
      <c r="E112" s="124" t="s">
        <v>2124</v>
      </c>
      <c r="F112" s="122">
        <v>15</v>
      </c>
      <c r="G112" s="125">
        <v>10</v>
      </c>
      <c r="H112" s="126" t="s">
        <v>2014</v>
      </c>
      <c r="I112" s="197"/>
      <c r="J112" s="198"/>
    </row>
    <row r="113" spans="1:10" ht="20.25" customHeight="1">
      <c r="A113" s="1322"/>
      <c r="B113" s="1305"/>
      <c r="C113" s="114" t="s">
        <v>2087</v>
      </c>
      <c r="D113" s="114" t="s">
        <v>2130</v>
      </c>
      <c r="E113" s="124" t="s">
        <v>2124</v>
      </c>
      <c r="F113" s="122">
        <v>14</v>
      </c>
      <c r="G113" s="125">
        <v>7</v>
      </c>
      <c r="H113" s="126" t="s">
        <v>2014</v>
      </c>
      <c r="I113" s="197"/>
      <c r="J113" s="198"/>
    </row>
    <row r="114" spans="1:10" ht="20.25" customHeight="1">
      <c r="A114" s="1322"/>
      <c r="B114" s="1305"/>
      <c r="C114" s="114" t="s">
        <v>2133</v>
      </c>
      <c r="D114" s="178" t="s">
        <v>2134</v>
      </c>
      <c r="E114" s="124" t="s">
        <v>2025</v>
      </c>
      <c r="F114" s="122">
        <v>10</v>
      </c>
      <c r="G114" s="125">
        <v>5</v>
      </c>
      <c r="H114" s="126" t="s">
        <v>2014</v>
      </c>
      <c r="I114" s="197"/>
      <c r="J114" s="198"/>
    </row>
    <row r="115" spans="1:10" ht="20.25" customHeight="1">
      <c r="A115" s="1322"/>
      <c r="B115" s="1305"/>
      <c r="C115" s="240" t="s">
        <v>2035</v>
      </c>
      <c r="D115" s="241" t="s">
        <v>2036</v>
      </c>
      <c r="E115" s="174" t="s">
        <v>2025</v>
      </c>
      <c r="F115" s="175">
        <v>5</v>
      </c>
      <c r="G115" s="176">
        <v>5</v>
      </c>
      <c r="H115" s="177" t="s">
        <v>2014</v>
      </c>
      <c r="I115" s="253"/>
      <c r="J115" s="254"/>
    </row>
    <row r="116" spans="1:10" ht="20.25" customHeight="1">
      <c r="A116" s="1322"/>
      <c r="B116" s="1305"/>
      <c r="C116" s="242" t="s">
        <v>2026</v>
      </c>
      <c r="D116" s="243" t="s">
        <v>2027</v>
      </c>
      <c r="E116" s="124" t="s">
        <v>2025</v>
      </c>
      <c r="F116" s="122">
        <v>10</v>
      </c>
      <c r="G116" s="125">
        <v>10</v>
      </c>
      <c r="H116" s="126" t="s">
        <v>2014</v>
      </c>
      <c r="I116" s="255"/>
      <c r="J116" s="256"/>
    </row>
    <row r="117" spans="1:10" s="97" customFormat="1" ht="20.25" customHeight="1">
      <c r="A117" s="1324"/>
      <c r="B117" s="1306"/>
      <c r="C117" s="238" t="s">
        <v>2135</v>
      </c>
      <c r="D117" s="239" t="s">
        <v>2136</v>
      </c>
      <c r="E117" s="174" t="s">
        <v>2025</v>
      </c>
      <c r="F117" s="135">
        <v>8</v>
      </c>
      <c r="G117" s="136">
        <v>8</v>
      </c>
      <c r="H117" s="177" t="s">
        <v>2014</v>
      </c>
      <c r="I117" s="251"/>
      <c r="J117" s="252"/>
    </row>
    <row r="118" spans="1:10" ht="20.25" customHeight="1">
      <c r="A118" s="1321" t="s">
        <v>2121</v>
      </c>
      <c r="B118" s="1304" t="s">
        <v>163</v>
      </c>
      <c r="C118" s="138" t="s">
        <v>2122</v>
      </c>
      <c r="D118" s="138" t="s">
        <v>2123</v>
      </c>
      <c r="E118" s="155" t="s">
        <v>2124</v>
      </c>
      <c r="F118" s="156">
        <v>105</v>
      </c>
      <c r="G118" s="157">
        <v>80</v>
      </c>
      <c r="H118" s="108" t="s">
        <v>2014</v>
      </c>
      <c r="I118" s="195"/>
      <c r="J118" s="196"/>
    </row>
    <row r="119" spans="1:10" ht="20.25" customHeight="1">
      <c r="A119" s="1322"/>
      <c r="B119" s="1305"/>
      <c r="C119" s="114" t="s">
        <v>2011</v>
      </c>
      <c r="D119" s="114" t="s">
        <v>2012</v>
      </c>
      <c r="E119" s="124" t="s">
        <v>2124</v>
      </c>
      <c r="F119" s="122">
        <v>25</v>
      </c>
      <c r="G119" s="125">
        <v>20</v>
      </c>
      <c r="H119" s="126" t="s">
        <v>2014</v>
      </c>
      <c r="I119" s="197"/>
      <c r="J119" s="198"/>
    </row>
    <row r="120" spans="1:10" ht="20.25" customHeight="1">
      <c r="A120" s="1322"/>
      <c r="B120" s="1305"/>
      <c r="C120" s="114" t="s">
        <v>2055</v>
      </c>
      <c r="D120" s="114" t="s">
        <v>2056</v>
      </c>
      <c r="E120" s="124" t="s">
        <v>2124</v>
      </c>
      <c r="F120" s="122">
        <v>75</v>
      </c>
      <c r="G120" s="125">
        <v>60</v>
      </c>
      <c r="H120" s="119" t="s">
        <v>2019</v>
      </c>
      <c r="I120" s="197"/>
      <c r="J120" s="198"/>
    </row>
    <row r="121" spans="1:10" ht="20.25" customHeight="1">
      <c r="A121" s="1322"/>
      <c r="B121" s="1305"/>
      <c r="C121" s="114" t="s">
        <v>2125</v>
      </c>
      <c r="D121" s="114" t="s">
        <v>2126</v>
      </c>
      <c r="E121" s="124" t="s">
        <v>2124</v>
      </c>
      <c r="F121" s="122">
        <v>25</v>
      </c>
      <c r="G121" s="125">
        <v>15</v>
      </c>
      <c r="H121" s="119" t="s">
        <v>2019</v>
      </c>
      <c r="I121" s="197"/>
      <c r="J121" s="198"/>
    </row>
    <row r="122" spans="1:10" ht="20.25" customHeight="1">
      <c r="A122" s="1322"/>
      <c r="B122" s="1305"/>
      <c r="C122" s="114" t="s">
        <v>2127</v>
      </c>
      <c r="D122" s="114" t="s">
        <v>2021</v>
      </c>
      <c r="E122" s="124" t="s">
        <v>2124</v>
      </c>
      <c r="F122" s="122">
        <v>20</v>
      </c>
      <c r="G122" s="125">
        <v>0</v>
      </c>
      <c r="H122" s="119" t="s">
        <v>2019</v>
      </c>
      <c r="I122" s="197"/>
      <c r="J122" s="198"/>
    </row>
    <row r="123" spans="1:10" ht="20.25" customHeight="1">
      <c r="A123" s="1322"/>
      <c r="B123" s="1305"/>
      <c r="C123" s="114" t="s">
        <v>2128</v>
      </c>
      <c r="D123" s="114" t="s">
        <v>2018</v>
      </c>
      <c r="E123" s="124" t="s">
        <v>2124</v>
      </c>
      <c r="F123" s="122">
        <v>20</v>
      </c>
      <c r="G123" s="125">
        <v>0</v>
      </c>
      <c r="H123" s="126" t="s">
        <v>2019</v>
      </c>
      <c r="I123" s="197"/>
      <c r="J123" s="198"/>
    </row>
    <row r="124" spans="1:10" ht="20.25" customHeight="1">
      <c r="A124" s="1322"/>
      <c r="B124" s="1305"/>
      <c r="C124" s="114" t="s">
        <v>2129</v>
      </c>
      <c r="D124" s="114" t="s">
        <v>2024</v>
      </c>
      <c r="E124" s="124" t="s">
        <v>2124</v>
      </c>
      <c r="F124" s="122">
        <v>15</v>
      </c>
      <c r="G124" s="125">
        <v>10</v>
      </c>
      <c r="H124" s="126" t="s">
        <v>2014</v>
      </c>
      <c r="I124" s="197"/>
      <c r="J124" s="198"/>
    </row>
    <row r="125" spans="1:10" ht="20.25" customHeight="1">
      <c r="A125" s="1322"/>
      <c r="B125" s="1305"/>
      <c r="C125" s="114" t="s">
        <v>2087</v>
      </c>
      <c r="D125" s="114" t="s">
        <v>2130</v>
      </c>
      <c r="E125" s="124" t="s">
        <v>2124</v>
      </c>
      <c r="F125" s="122">
        <v>14</v>
      </c>
      <c r="G125" s="125">
        <v>7</v>
      </c>
      <c r="H125" s="126" t="s">
        <v>2014</v>
      </c>
      <c r="I125" s="197"/>
      <c r="J125" s="198"/>
    </row>
    <row r="126" spans="1:10" ht="20.25" customHeight="1">
      <c r="A126" s="1322"/>
      <c r="B126" s="1305"/>
      <c r="C126" s="114" t="s">
        <v>2133</v>
      </c>
      <c r="D126" s="178" t="s">
        <v>2134</v>
      </c>
      <c r="E126" s="124" t="s">
        <v>2025</v>
      </c>
      <c r="F126" s="122">
        <v>10</v>
      </c>
      <c r="G126" s="125">
        <v>5</v>
      </c>
      <c r="H126" s="126" t="s">
        <v>2014</v>
      </c>
      <c r="I126" s="197"/>
      <c r="J126" s="198"/>
    </row>
    <row r="127" spans="1:10" ht="20.25" customHeight="1">
      <c r="A127" s="1322"/>
      <c r="B127" s="1305"/>
      <c r="C127" s="242" t="s">
        <v>2035</v>
      </c>
      <c r="D127" s="243" t="s">
        <v>2036</v>
      </c>
      <c r="E127" s="124" t="s">
        <v>2025</v>
      </c>
      <c r="F127" s="122">
        <v>5</v>
      </c>
      <c r="G127" s="125">
        <v>5</v>
      </c>
      <c r="H127" s="126" t="s">
        <v>2014</v>
      </c>
      <c r="I127" s="257"/>
      <c r="J127" s="258"/>
    </row>
    <row r="128" spans="1:10" ht="20.25" customHeight="1">
      <c r="A128" s="1322"/>
      <c r="B128" s="1305"/>
      <c r="C128" s="242" t="s">
        <v>2026</v>
      </c>
      <c r="D128" s="243" t="s">
        <v>2027</v>
      </c>
      <c r="E128" s="124" t="s">
        <v>2025</v>
      </c>
      <c r="F128" s="122">
        <v>10</v>
      </c>
      <c r="G128" s="125">
        <v>10</v>
      </c>
      <c r="H128" s="126" t="s">
        <v>2014</v>
      </c>
      <c r="I128" s="255"/>
      <c r="J128" s="256"/>
    </row>
    <row r="129" spans="1:10" s="97" customFormat="1" ht="20.25" customHeight="1">
      <c r="A129" s="1324"/>
      <c r="B129" s="1306"/>
      <c r="C129" s="238" t="s">
        <v>2135</v>
      </c>
      <c r="D129" s="239" t="s">
        <v>2136</v>
      </c>
      <c r="E129" s="174" t="s">
        <v>2025</v>
      </c>
      <c r="F129" s="135">
        <v>8</v>
      </c>
      <c r="G129" s="136">
        <v>8</v>
      </c>
      <c r="H129" s="177" t="s">
        <v>2014</v>
      </c>
      <c r="I129" s="251"/>
      <c r="J129" s="252"/>
    </row>
    <row r="130" spans="1:10" ht="20.25" customHeight="1">
      <c r="A130" s="1321" t="s">
        <v>2121</v>
      </c>
      <c r="B130" s="1304" t="s">
        <v>168</v>
      </c>
      <c r="C130" s="138" t="s">
        <v>2122</v>
      </c>
      <c r="D130" s="138" t="s">
        <v>2123</v>
      </c>
      <c r="E130" s="155" t="s">
        <v>2124</v>
      </c>
      <c r="F130" s="156">
        <v>105</v>
      </c>
      <c r="G130" s="157">
        <v>80</v>
      </c>
      <c r="H130" s="108" t="s">
        <v>2014</v>
      </c>
      <c r="I130" s="195"/>
      <c r="J130" s="196"/>
    </row>
    <row r="131" spans="1:10" ht="20.25" customHeight="1">
      <c r="A131" s="1322"/>
      <c r="B131" s="1305"/>
      <c r="C131" s="114" t="s">
        <v>2011</v>
      </c>
      <c r="D131" s="114" t="s">
        <v>2012</v>
      </c>
      <c r="E131" s="124" t="s">
        <v>2124</v>
      </c>
      <c r="F131" s="122">
        <v>25</v>
      </c>
      <c r="G131" s="125">
        <v>20</v>
      </c>
      <c r="H131" s="126" t="s">
        <v>2014</v>
      </c>
      <c r="I131" s="197"/>
      <c r="J131" s="198"/>
    </row>
    <row r="132" spans="1:10" ht="20.25" customHeight="1">
      <c r="A132" s="1322"/>
      <c r="B132" s="1305"/>
      <c r="C132" s="143" t="s">
        <v>2137</v>
      </c>
      <c r="D132" s="143" t="s">
        <v>2138</v>
      </c>
      <c r="E132" s="124" t="s">
        <v>2124</v>
      </c>
      <c r="F132" s="122">
        <v>24</v>
      </c>
      <c r="G132" s="125">
        <v>17</v>
      </c>
      <c r="H132" s="126" t="s">
        <v>2014</v>
      </c>
      <c r="I132" s="197"/>
      <c r="J132" s="198"/>
    </row>
    <row r="133" spans="1:10" ht="20.25" customHeight="1">
      <c r="A133" s="1322"/>
      <c r="B133" s="1305"/>
      <c r="C133" s="114" t="s">
        <v>2055</v>
      </c>
      <c r="D133" s="114" t="s">
        <v>2056</v>
      </c>
      <c r="E133" s="124" t="s">
        <v>2124</v>
      </c>
      <c r="F133" s="122">
        <v>75</v>
      </c>
      <c r="G133" s="125">
        <v>60</v>
      </c>
      <c r="H133" s="119" t="s">
        <v>2019</v>
      </c>
      <c r="I133" s="197"/>
      <c r="J133" s="198"/>
    </row>
    <row r="134" spans="1:10" ht="20.25" customHeight="1">
      <c r="A134" s="1322"/>
      <c r="B134" s="1305"/>
      <c r="C134" s="114" t="s">
        <v>2125</v>
      </c>
      <c r="D134" s="114" t="s">
        <v>2126</v>
      </c>
      <c r="E134" s="124" t="s">
        <v>2124</v>
      </c>
      <c r="F134" s="122">
        <v>25</v>
      </c>
      <c r="G134" s="125">
        <v>15</v>
      </c>
      <c r="H134" s="119" t="s">
        <v>2019</v>
      </c>
      <c r="I134" s="197"/>
      <c r="J134" s="198"/>
    </row>
    <row r="135" spans="1:10" ht="20.25" customHeight="1">
      <c r="A135" s="1322"/>
      <c r="B135" s="1305"/>
      <c r="C135" s="114" t="s">
        <v>2127</v>
      </c>
      <c r="D135" s="114" t="s">
        <v>2021</v>
      </c>
      <c r="E135" s="124" t="s">
        <v>2124</v>
      </c>
      <c r="F135" s="122">
        <v>20</v>
      </c>
      <c r="G135" s="125">
        <v>0</v>
      </c>
      <c r="H135" s="119" t="s">
        <v>2019</v>
      </c>
      <c r="I135" s="197"/>
      <c r="J135" s="198"/>
    </row>
    <row r="136" spans="1:10" ht="20.25" customHeight="1">
      <c r="A136" s="1322"/>
      <c r="B136" s="1305"/>
      <c r="C136" s="114" t="s">
        <v>2128</v>
      </c>
      <c r="D136" s="114" t="s">
        <v>2018</v>
      </c>
      <c r="E136" s="124" t="s">
        <v>2124</v>
      </c>
      <c r="F136" s="122">
        <v>20</v>
      </c>
      <c r="G136" s="125">
        <v>0</v>
      </c>
      <c r="H136" s="126" t="s">
        <v>2019</v>
      </c>
      <c r="I136" s="197"/>
      <c r="J136" s="198"/>
    </row>
    <row r="137" spans="1:10" ht="20.25" customHeight="1">
      <c r="A137" s="1322"/>
      <c r="B137" s="1305"/>
      <c r="C137" s="114" t="s">
        <v>2139</v>
      </c>
      <c r="D137" s="178" t="s">
        <v>2134</v>
      </c>
      <c r="E137" s="124" t="s">
        <v>2025</v>
      </c>
      <c r="F137" s="122">
        <v>10</v>
      </c>
      <c r="G137" s="125">
        <v>5</v>
      </c>
      <c r="H137" s="126" t="s">
        <v>2014</v>
      </c>
      <c r="I137" s="197"/>
      <c r="J137" s="198"/>
    </row>
    <row r="138" spans="1:10" ht="20.25" customHeight="1">
      <c r="A138" s="1322"/>
      <c r="B138" s="1305"/>
      <c r="C138" s="242" t="s">
        <v>2035</v>
      </c>
      <c r="D138" s="243" t="s">
        <v>2036</v>
      </c>
      <c r="E138" s="124" t="s">
        <v>2025</v>
      </c>
      <c r="F138" s="122">
        <v>5</v>
      </c>
      <c r="G138" s="125">
        <v>5</v>
      </c>
      <c r="H138" s="126" t="s">
        <v>2014</v>
      </c>
      <c r="I138" s="257"/>
      <c r="J138" s="258"/>
    </row>
    <row r="139" spans="1:10" s="97" customFormat="1" ht="20.25" customHeight="1">
      <c r="A139" s="1322"/>
      <c r="B139" s="1305"/>
      <c r="C139" s="242" t="s">
        <v>2135</v>
      </c>
      <c r="D139" s="243" t="s">
        <v>2136</v>
      </c>
      <c r="E139" s="124" t="s">
        <v>2025</v>
      </c>
      <c r="F139" s="122">
        <v>8</v>
      </c>
      <c r="G139" s="125">
        <v>8</v>
      </c>
      <c r="H139" s="126" t="s">
        <v>2014</v>
      </c>
      <c r="I139" s="300"/>
      <c r="J139" s="301"/>
    </row>
    <row r="140" spans="1:10" s="97" customFormat="1" ht="20.25" customHeight="1">
      <c r="A140" s="1324"/>
      <c r="B140" s="1306"/>
      <c r="C140" s="238" t="s">
        <v>2026</v>
      </c>
      <c r="D140" s="239" t="s">
        <v>2027</v>
      </c>
      <c r="E140" s="174" t="s">
        <v>2025</v>
      </c>
      <c r="F140" s="135">
        <v>10</v>
      </c>
      <c r="G140" s="136">
        <v>10</v>
      </c>
      <c r="H140" s="177" t="s">
        <v>2014</v>
      </c>
      <c r="I140" s="251"/>
      <c r="J140" s="252"/>
    </row>
    <row r="141" spans="1:10" ht="20.25" customHeight="1">
      <c r="A141" s="1321" t="s">
        <v>2121</v>
      </c>
      <c r="B141" s="1304" t="s">
        <v>2140</v>
      </c>
      <c r="C141" s="138" t="s">
        <v>2122</v>
      </c>
      <c r="D141" s="138" t="s">
        <v>2123</v>
      </c>
      <c r="E141" s="155" t="s">
        <v>2124</v>
      </c>
      <c r="F141" s="156">
        <v>115</v>
      </c>
      <c r="G141" s="157">
        <v>80</v>
      </c>
      <c r="H141" s="108" t="s">
        <v>2014</v>
      </c>
      <c r="I141" s="195"/>
      <c r="J141" s="196"/>
    </row>
    <row r="142" spans="1:10" ht="20.25" customHeight="1">
      <c r="A142" s="1322"/>
      <c r="B142" s="1305"/>
      <c r="C142" s="114" t="s">
        <v>2011</v>
      </c>
      <c r="D142" s="114" t="s">
        <v>2012</v>
      </c>
      <c r="E142" s="124" t="s">
        <v>2124</v>
      </c>
      <c r="F142" s="122">
        <v>25</v>
      </c>
      <c r="G142" s="125">
        <v>20</v>
      </c>
      <c r="H142" s="126" t="s">
        <v>2014</v>
      </c>
      <c r="I142" s="197"/>
      <c r="J142" s="198"/>
    </row>
    <row r="143" spans="1:10" ht="20.25" customHeight="1">
      <c r="A143" s="1322"/>
      <c r="B143" s="1305"/>
      <c r="C143" s="143" t="s">
        <v>2137</v>
      </c>
      <c r="D143" s="143" t="s">
        <v>2138</v>
      </c>
      <c r="E143" s="124" t="s">
        <v>2124</v>
      </c>
      <c r="F143" s="122">
        <v>24</v>
      </c>
      <c r="G143" s="125">
        <v>17</v>
      </c>
      <c r="H143" s="126" t="s">
        <v>2014</v>
      </c>
      <c r="I143" s="197"/>
      <c r="J143" s="198"/>
    </row>
    <row r="144" spans="1:10" ht="20.25" customHeight="1">
      <c r="A144" s="1322"/>
      <c r="B144" s="1305"/>
      <c r="C144" s="114" t="s">
        <v>2055</v>
      </c>
      <c r="D144" s="114" t="s">
        <v>2056</v>
      </c>
      <c r="E144" s="124" t="s">
        <v>2124</v>
      </c>
      <c r="F144" s="122">
        <v>75</v>
      </c>
      <c r="G144" s="125">
        <v>60</v>
      </c>
      <c r="H144" s="119" t="s">
        <v>2019</v>
      </c>
      <c r="I144" s="197"/>
      <c r="J144" s="198"/>
    </row>
    <row r="145" spans="1:10" ht="20.25" customHeight="1">
      <c r="A145" s="1322"/>
      <c r="B145" s="1305"/>
      <c r="C145" s="114" t="s">
        <v>2125</v>
      </c>
      <c r="D145" s="114" t="s">
        <v>2126</v>
      </c>
      <c r="E145" s="124" t="s">
        <v>2124</v>
      </c>
      <c r="F145" s="122">
        <v>25</v>
      </c>
      <c r="G145" s="125">
        <v>15</v>
      </c>
      <c r="H145" s="119" t="s">
        <v>2019</v>
      </c>
      <c r="I145" s="197"/>
      <c r="J145" s="198"/>
    </row>
    <row r="146" spans="1:10" ht="20.25" customHeight="1">
      <c r="A146" s="1322"/>
      <c r="B146" s="1305"/>
      <c r="C146" s="114" t="s">
        <v>2127</v>
      </c>
      <c r="D146" s="114" t="s">
        <v>2021</v>
      </c>
      <c r="E146" s="124" t="s">
        <v>2124</v>
      </c>
      <c r="F146" s="122">
        <v>20</v>
      </c>
      <c r="G146" s="125">
        <v>0</v>
      </c>
      <c r="H146" s="119" t="s">
        <v>2019</v>
      </c>
      <c r="I146" s="197"/>
      <c r="J146" s="198"/>
    </row>
    <row r="147" spans="1:10" ht="20.25" customHeight="1">
      <c r="A147" s="1322"/>
      <c r="B147" s="1305"/>
      <c r="C147" s="114" t="s">
        <v>2128</v>
      </c>
      <c r="D147" s="114" t="s">
        <v>2018</v>
      </c>
      <c r="E147" s="124" t="s">
        <v>2124</v>
      </c>
      <c r="F147" s="122">
        <v>20</v>
      </c>
      <c r="G147" s="125">
        <v>0</v>
      </c>
      <c r="H147" s="126" t="s">
        <v>2019</v>
      </c>
      <c r="I147" s="197"/>
      <c r="J147" s="198"/>
    </row>
    <row r="148" spans="1:10" ht="20.25" customHeight="1">
      <c r="A148" s="1322"/>
      <c r="B148" s="1305"/>
      <c r="C148" s="114" t="s">
        <v>2141</v>
      </c>
      <c r="D148" s="114" t="s">
        <v>2142</v>
      </c>
      <c r="E148" s="124" t="s">
        <v>2124</v>
      </c>
      <c r="F148" s="122">
        <v>7.5</v>
      </c>
      <c r="G148" s="125">
        <v>5</v>
      </c>
      <c r="H148" s="126" t="s">
        <v>2014</v>
      </c>
      <c r="I148" s="197"/>
      <c r="J148" s="198"/>
    </row>
    <row r="149" spans="1:10" ht="20.25" customHeight="1">
      <c r="A149" s="1322"/>
      <c r="B149" s="1305"/>
      <c r="C149" s="114" t="s">
        <v>2139</v>
      </c>
      <c r="D149" s="178" t="s">
        <v>2134</v>
      </c>
      <c r="E149" s="124" t="s">
        <v>2025</v>
      </c>
      <c r="F149" s="122">
        <v>10</v>
      </c>
      <c r="G149" s="125">
        <v>5</v>
      </c>
      <c r="H149" s="126" t="s">
        <v>2014</v>
      </c>
      <c r="I149" s="197"/>
      <c r="J149" s="198"/>
    </row>
    <row r="150" spans="1:10" ht="20.25" customHeight="1">
      <c r="A150" s="1322"/>
      <c r="B150" s="1305"/>
      <c r="C150" s="242" t="s">
        <v>2035</v>
      </c>
      <c r="D150" s="243" t="s">
        <v>2036</v>
      </c>
      <c r="E150" s="124" t="s">
        <v>2025</v>
      </c>
      <c r="F150" s="122">
        <v>5</v>
      </c>
      <c r="G150" s="125">
        <v>5</v>
      </c>
      <c r="H150" s="126" t="s">
        <v>2014</v>
      </c>
      <c r="I150" s="257"/>
      <c r="J150" s="258"/>
    </row>
    <row r="151" spans="1:10" s="97" customFormat="1" ht="20.25" customHeight="1">
      <c r="A151" s="1322"/>
      <c r="B151" s="1305"/>
      <c r="C151" s="242" t="s">
        <v>2135</v>
      </c>
      <c r="D151" s="243" t="s">
        <v>2136</v>
      </c>
      <c r="E151" s="124" t="s">
        <v>2025</v>
      </c>
      <c r="F151" s="122">
        <v>8</v>
      </c>
      <c r="G151" s="125">
        <v>8</v>
      </c>
      <c r="H151" s="126" t="s">
        <v>2014</v>
      </c>
      <c r="I151" s="300"/>
      <c r="J151" s="301"/>
    </row>
    <row r="152" spans="1:10" s="97" customFormat="1" ht="20.25" customHeight="1">
      <c r="A152" s="1324"/>
      <c r="B152" s="1306"/>
      <c r="C152" s="238" t="s">
        <v>2026</v>
      </c>
      <c r="D152" s="239" t="s">
        <v>2027</v>
      </c>
      <c r="E152" s="174" t="s">
        <v>2025</v>
      </c>
      <c r="F152" s="135">
        <v>10</v>
      </c>
      <c r="G152" s="136">
        <v>10</v>
      </c>
      <c r="H152" s="177" t="s">
        <v>2014</v>
      </c>
      <c r="I152" s="251"/>
      <c r="J152" s="252"/>
    </row>
    <row r="153" spans="1:10" ht="20.25" customHeight="1">
      <c r="A153" s="1321" t="s">
        <v>2121</v>
      </c>
      <c r="B153" s="1288" t="s">
        <v>184</v>
      </c>
      <c r="C153" s="108" t="s">
        <v>2122</v>
      </c>
      <c r="D153" s="113" t="s">
        <v>2143</v>
      </c>
      <c r="E153" s="110" t="s">
        <v>2144</v>
      </c>
      <c r="F153" s="259">
        <v>100</v>
      </c>
      <c r="G153" s="259">
        <v>75</v>
      </c>
      <c r="H153" s="113" t="s">
        <v>2014</v>
      </c>
      <c r="I153" s="195"/>
      <c r="J153" s="196"/>
    </row>
    <row r="154" spans="1:10" ht="20.25" customHeight="1">
      <c r="A154" s="1322"/>
      <c r="B154" s="1289"/>
      <c r="C154" s="114" t="s">
        <v>2055</v>
      </c>
      <c r="D154" s="115" t="s">
        <v>2056</v>
      </c>
      <c r="E154" s="116" t="s">
        <v>2144</v>
      </c>
      <c r="F154" s="122">
        <v>45</v>
      </c>
      <c r="G154" s="122">
        <v>35</v>
      </c>
      <c r="H154" s="119" t="s">
        <v>2019</v>
      </c>
      <c r="I154" s="197"/>
      <c r="J154" s="198"/>
    </row>
    <row r="155" spans="1:10" ht="20.25" customHeight="1">
      <c r="A155" s="1322"/>
      <c r="B155" s="1289"/>
      <c r="C155" s="114" t="s">
        <v>2145</v>
      </c>
      <c r="D155" s="115" t="s">
        <v>2146</v>
      </c>
      <c r="E155" s="116" t="s">
        <v>2144</v>
      </c>
      <c r="F155" s="122">
        <v>6.95</v>
      </c>
      <c r="G155" s="122">
        <v>4.5</v>
      </c>
      <c r="H155" s="119" t="s">
        <v>2014</v>
      </c>
      <c r="I155" s="197"/>
      <c r="J155" s="198"/>
    </row>
    <row r="156" spans="1:10" ht="20.25" customHeight="1">
      <c r="A156" s="1322"/>
      <c r="B156" s="1289"/>
      <c r="C156" s="1238" t="s">
        <v>2147</v>
      </c>
      <c r="D156" s="1238" t="s">
        <v>2148</v>
      </c>
      <c r="E156" s="116" t="s">
        <v>2144</v>
      </c>
      <c r="F156" s="120">
        <v>9.9499999999999993</v>
      </c>
      <c r="G156" s="120">
        <v>5.95</v>
      </c>
      <c r="H156" s="119" t="s">
        <v>2014</v>
      </c>
      <c r="I156" s="1223" t="s">
        <v>2149</v>
      </c>
      <c r="J156" s="244"/>
    </row>
    <row r="157" spans="1:10" ht="20.25" customHeight="1">
      <c r="A157" s="1322"/>
      <c r="B157" s="1289"/>
      <c r="C157" s="1237"/>
      <c r="D157" s="1237"/>
      <c r="E157" s="116" t="s">
        <v>2144</v>
      </c>
      <c r="F157" s="120">
        <v>45</v>
      </c>
      <c r="G157" s="120">
        <v>25</v>
      </c>
      <c r="H157" s="119" t="s">
        <v>2019</v>
      </c>
      <c r="I157" s="1214"/>
      <c r="J157" s="250"/>
    </row>
    <row r="158" spans="1:10" ht="20.25" customHeight="1">
      <c r="A158" s="1322"/>
      <c r="B158" s="1289"/>
      <c r="C158" s="114" t="s">
        <v>2150</v>
      </c>
      <c r="D158" s="115" t="s">
        <v>2151</v>
      </c>
      <c r="E158" s="116" t="s">
        <v>2144</v>
      </c>
      <c r="F158" s="120">
        <v>45</v>
      </c>
      <c r="G158" s="120">
        <v>15</v>
      </c>
      <c r="H158" s="119" t="s">
        <v>2019</v>
      </c>
      <c r="I158" s="197"/>
      <c r="J158" s="198"/>
    </row>
    <row r="159" spans="1:10" ht="20.25" customHeight="1">
      <c r="A159" s="1322"/>
      <c r="B159" s="1289"/>
      <c r="C159" s="114" t="s">
        <v>2152</v>
      </c>
      <c r="D159" s="115" t="s">
        <v>2146</v>
      </c>
      <c r="E159" s="116" t="s">
        <v>2144</v>
      </c>
      <c r="F159" s="120">
        <v>10</v>
      </c>
      <c r="G159" s="120">
        <v>10</v>
      </c>
      <c r="H159" s="119" t="s">
        <v>2019</v>
      </c>
      <c r="I159" s="197"/>
      <c r="J159" s="198"/>
    </row>
    <row r="160" spans="1:10" ht="20.25" customHeight="1">
      <c r="A160" s="1322"/>
      <c r="B160" s="1289"/>
      <c r="C160" s="114" t="s">
        <v>2153</v>
      </c>
      <c r="D160" s="115" t="s">
        <v>2148</v>
      </c>
      <c r="E160" s="116" t="s">
        <v>2144</v>
      </c>
      <c r="F160" s="122">
        <v>25</v>
      </c>
      <c r="G160" s="123">
        <v>0</v>
      </c>
      <c r="H160" s="119" t="s">
        <v>2019</v>
      </c>
      <c r="I160" s="197"/>
      <c r="J160" s="198"/>
    </row>
    <row r="161" spans="1:10" ht="20.25" customHeight="1">
      <c r="A161" s="1322"/>
      <c r="B161" s="1289"/>
      <c r="C161" s="114" t="s">
        <v>2087</v>
      </c>
      <c r="D161" s="121" t="s">
        <v>2154</v>
      </c>
      <c r="E161" s="116" t="s">
        <v>2025</v>
      </c>
      <c r="F161" s="122">
        <v>16</v>
      </c>
      <c r="G161" s="123">
        <v>16</v>
      </c>
      <c r="H161" s="126" t="s">
        <v>2014</v>
      </c>
      <c r="I161" s="248"/>
      <c r="J161" s="249"/>
    </row>
    <row r="162" spans="1:10" ht="20.25" customHeight="1">
      <c r="A162" s="1322"/>
      <c r="B162" s="1289"/>
      <c r="C162" s="114" t="s">
        <v>2026</v>
      </c>
      <c r="D162" s="121" t="s">
        <v>2027</v>
      </c>
      <c r="E162" s="116" t="s">
        <v>2025</v>
      </c>
      <c r="F162" s="122">
        <v>8</v>
      </c>
      <c r="G162" s="123">
        <v>8</v>
      </c>
      <c r="H162" s="126" t="s">
        <v>2014</v>
      </c>
      <c r="I162" s="248"/>
      <c r="J162" s="249"/>
    </row>
    <row r="163" spans="1:10" ht="20.25" customHeight="1">
      <c r="A163" s="1324"/>
      <c r="B163" s="1290"/>
      <c r="C163" s="238" t="s">
        <v>2035</v>
      </c>
      <c r="D163" s="239" t="s">
        <v>2036</v>
      </c>
      <c r="E163" s="232" t="s">
        <v>2025</v>
      </c>
      <c r="F163" s="135">
        <v>5</v>
      </c>
      <c r="G163" s="136">
        <v>5</v>
      </c>
      <c r="H163" s="260" t="s">
        <v>2014</v>
      </c>
      <c r="I163" s="303"/>
      <c r="J163" s="304"/>
    </row>
    <row r="164" spans="1:10" ht="20.25" customHeight="1">
      <c r="A164" s="1344" t="s">
        <v>2155</v>
      </c>
      <c r="B164" s="1310" t="s">
        <v>204</v>
      </c>
      <c r="C164" s="261" t="s">
        <v>2011</v>
      </c>
      <c r="D164" s="262" t="s">
        <v>2012</v>
      </c>
      <c r="E164" s="263" t="s">
        <v>2025</v>
      </c>
      <c r="F164" s="264">
        <v>113</v>
      </c>
      <c r="G164" s="264">
        <v>89</v>
      </c>
      <c r="H164" s="265" t="s">
        <v>2014</v>
      </c>
      <c r="I164" s="195"/>
      <c r="J164" s="196"/>
    </row>
    <row r="165" spans="1:10" ht="20.25" customHeight="1">
      <c r="A165" s="1345"/>
      <c r="B165" s="1263"/>
      <c r="C165" s="266" t="s">
        <v>2156</v>
      </c>
      <c r="D165" s="267" t="s">
        <v>2157</v>
      </c>
      <c r="E165" s="268" t="s">
        <v>2025</v>
      </c>
      <c r="F165" s="269">
        <v>20</v>
      </c>
      <c r="G165" s="269">
        <v>19</v>
      </c>
      <c r="H165" s="270" t="s">
        <v>2014</v>
      </c>
      <c r="I165" s="197"/>
      <c r="J165" s="198"/>
    </row>
    <row r="166" spans="1:10" ht="20.25" customHeight="1">
      <c r="A166" s="1345"/>
      <c r="B166" s="1263"/>
      <c r="C166" s="266" t="s">
        <v>2158</v>
      </c>
      <c r="D166" s="267" t="s">
        <v>2056</v>
      </c>
      <c r="E166" s="268" t="s">
        <v>2025</v>
      </c>
      <c r="F166" s="271">
        <v>75</v>
      </c>
      <c r="G166" s="269">
        <v>59</v>
      </c>
      <c r="H166" s="270" t="s">
        <v>2019</v>
      </c>
      <c r="I166" s="197"/>
      <c r="J166" s="198"/>
    </row>
    <row r="167" spans="1:10" ht="20.25" customHeight="1">
      <c r="A167" s="1345"/>
      <c r="B167" s="1263"/>
      <c r="C167" s="266" t="s">
        <v>2159</v>
      </c>
      <c r="D167" s="267" t="s">
        <v>2160</v>
      </c>
      <c r="E167" s="268" t="s">
        <v>2025</v>
      </c>
      <c r="F167" s="271">
        <v>57</v>
      </c>
      <c r="G167" s="271">
        <v>39</v>
      </c>
      <c r="H167" s="270" t="s">
        <v>2019</v>
      </c>
      <c r="I167" s="197"/>
      <c r="J167" s="198"/>
    </row>
    <row r="168" spans="1:10" ht="20.25" customHeight="1">
      <c r="A168" s="1345"/>
      <c r="B168" s="1263"/>
      <c r="C168" s="266" t="s">
        <v>2161</v>
      </c>
      <c r="D168" s="267" t="s">
        <v>2162</v>
      </c>
      <c r="E168" s="268" t="s">
        <v>2025</v>
      </c>
      <c r="F168" s="272">
        <v>25</v>
      </c>
      <c r="G168" s="272">
        <v>25</v>
      </c>
      <c r="H168" s="270" t="s">
        <v>2014</v>
      </c>
      <c r="I168" s="197" t="s">
        <v>2163</v>
      </c>
      <c r="J168" s="198"/>
    </row>
    <row r="169" spans="1:10" ht="20.25" customHeight="1">
      <c r="A169" s="1345"/>
      <c r="B169" s="1263"/>
      <c r="C169" s="273" t="s">
        <v>2164</v>
      </c>
      <c r="D169" s="266" t="s">
        <v>2165</v>
      </c>
      <c r="E169" s="274" t="s">
        <v>2025</v>
      </c>
      <c r="F169" s="275"/>
      <c r="G169" s="275"/>
      <c r="H169" s="275"/>
      <c r="I169" s="197" t="s">
        <v>2166</v>
      </c>
      <c r="J169" s="198"/>
    </row>
    <row r="170" spans="1:10" ht="20.25" customHeight="1">
      <c r="A170" s="1345"/>
      <c r="B170" s="1263"/>
      <c r="C170" s="276" t="s">
        <v>2167</v>
      </c>
      <c r="D170" s="266" t="s">
        <v>2168</v>
      </c>
      <c r="E170" s="277" t="s">
        <v>2025</v>
      </c>
      <c r="F170" s="272">
        <v>30</v>
      </c>
      <c r="G170" s="272">
        <v>30</v>
      </c>
      <c r="H170" s="278" t="s">
        <v>2019</v>
      </c>
      <c r="I170" s="197"/>
      <c r="J170" s="198"/>
    </row>
    <row r="171" spans="1:10" ht="20.25" customHeight="1">
      <c r="A171" s="1346"/>
      <c r="B171" s="1311"/>
      <c r="C171" s="238" t="s">
        <v>2035</v>
      </c>
      <c r="D171" s="239" t="s">
        <v>2036</v>
      </c>
      <c r="E171" s="232" t="s">
        <v>2025</v>
      </c>
      <c r="F171" s="135">
        <v>5</v>
      </c>
      <c r="G171" s="136">
        <v>5</v>
      </c>
      <c r="H171" s="260" t="s">
        <v>2014</v>
      </c>
      <c r="I171" s="303"/>
      <c r="J171" s="304"/>
    </row>
    <row r="172" spans="1:10" ht="20.25" customHeight="1">
      <c r="A172" s="1344" t="s">
        <v>2155</v>
      </c>
      <c r="B172" s="1310" t="s">
        <v>201</v>
      </c>
      <c r="C172" s="261" t="s">
        <v>2167</v>
      </c>
      <c r="D172" s="262" t="s">
        <v>2168</v>
      </c>
      <c r="E172" s="263" t="s">
        <v>2025</v>
      </c>
      <c r="F172" s="264">
        <v>30</v>
      </c>
      <c r="G172" s="264">
        <v>30</v>
      </c>
      <c r="H172" s="265" t="s">
        <v>2019</v>
      </c>
      <c r="I172" s="195"/>
      <c r="J172" s="196"/>
    </row>
    <row r="173" spans="1:10" ht="20.25" customHeight="1">
      <c r="A173" s="1345"/>
      <c r="B173" s="1263"/>
      <c r="C173" s="279" t="s">
        <v>2011</v>
      </c>
      <c r="D173" s="273" t="s">
        <v>2012</v>
      </c>
      <c r="E173" s="280" t="s">
        <v>2025</v>
      </c>
      <c r="F173" s="281">
        <v>113</v>
      </c>
      <c r="G173" s="281">
        <v>89</v>
      </c>
      <c r="H173" s="282" t="s">
        <v>2014</v>
      </c>
      <c r="I173" s="197"/>
      <c r="J173" s="198"/>
    </row>
    <row r="174" spans="1:10" ht="20.25" customHeight="1">
      <c r="A174" s="1345"/>
      <c r="B174" s="1263"/>
      <c r="C174" s="266" t="s">
        <v>2156</v>
      </c>
      <c r="D174" s="267" t="s">
        <v>2157</v>
      </c>
      <c r="E174" s="268" t="s">
        <v>2025</v>
      </c>
      <c r="F174" s="269">
        <v>20</v>
      </c>
      <c r="G174" s="269">
        <v>19</v>
      </c>
      <c r="H174" s="270" t="s">
        <v>2014</v>
      </c>
      <c r="I174" s="197"/>
      <c r="J174" s="198"/>
    </row>
    <row r="175" spans="1:10" ht="20.25" customHeight="1">
      <c r="A175" s="1345"/>
      <c r="B175" s="1263"/>
      <c r="C175" s="266" t="s">
        <v>2158</v>
      </c>
      <c r="D175" s="267" t="s">
        <v>2056</v>
      </c>
      <c r="E175" s="268" t="s">
        <v>2025</v>
      </c>
      <c r="F175" s="269">
        <v>75</v>
      </c>
      <c r="G175" s="269">
        <v>59</v>
      </c>
      <c r="H175" s="270" t="s">
        <v>2019</v>
      </c>
      <c r="I175" s="197"/>
      <c r="J175" s="198"/>
    </row>
    <row r="176" spans="1:10" ht="20.25" customHeight="1">
      <c r="A176" s="1345"/>
      <c r="B176" s="1263"/>
      <c r="C176" s="266" t="s">
        <v>2159</v>
      </c>
      <c r="D176" s="267" t="s">
        <v>2160</v>
      </c>
      <c r="E176" s="268" t="s">
        <v>2025</v>
      </c>
      <c r="F176" s="271">
        <v>57</v>
      </c>
      <c r="G176" s="271">
        <v>39</v>
      </c>
      <c r="H176" s="270" t="s">
        <v>2019</v>
      </c>
      <c r="I176" s="197"/>
      <c r="J176" s="198"/>
    </row>
    <row r="177" spans="1:10" ht="20.25" customHeight="1">
      <c r="A177" s="1345"/>
      <c r="B177" s="1263"/>
      <c r="C177" s="273" t="s">
        <v>2164</v>
      </c>
      <c r="D177" s="266" t="s">
        <v>2165</v>
      </c>
      <c r="E177" s="274" t="s">
        <v>2025</v>
      </c>
      <c r="F177" s="275"/>
      <c r="G177" s="275"/>
      <c r="H177" s="275"/>
      <c r="I177" s="197" t="s">
        <v>2166</v>
      </c>
      <c r="J177" s="198"/>
    </row>
    <row r="178" spans="1:10" ht="20.25" customHeight="1">
      <c r="A178" s="1346"/>
      <c r="B178" s="1311"/>
      <c r="C178" s="238" t="s">
        <v>2035</v>
      </c>
      <c r="D178" s="239" t="s">
        <v>2036</v>
      </c>
      <c r="E178" s="232" t="s">
        <v>2025</v>
      </c>
      <c r="F178" s="135">
        <v>5</v>
      </c>
      <c r="G178" s="136">
        <v>5</v>
      </c>
      <c r="H178" s="260" t="s">
        <v>2014</v>
      </c>
      <c r="I178" s="303"/>
      <c r="J178" s="304"/>
    </row>
    <row r="179" spans="1:10" ht="20.25" customHeight="1">
      <c r="A179" s="1344" t="s">
        <v>2155</v>
      </c>
      <c r="B179" s="1312" t="s">
        <v>227</v>
      </c>
      <c r="C179" s="283" t="s">
        <v>2128</v>
      </c>
      <c r="D179" s="283" t="s">
        <v>2018</v>
      </c>
      <c r="E179" s="284" t="s">
        <v>2025</v>
      </c>
      <c r="F179" s="285">
        <v>60</v>
      </c>
      <c r="G179" s="285">
        <v>60</v>
      </c>
      <c r="H179" s="285" t="s">
        <v>2019</v>
      </c>
      <c r="I179" s="195"/>
      <c r="J179" s="196"/>
    </row>
    <row r="180" spans="1:10" ht="20.25" customHeight="1">
      <c r="A180" s="1345"/>
      <c r="B180" s="1313"/>
      <c r="C180" s="273" t="s">
        <v>2169</v>
      </c>
      <c r="D180" s="273" t="s">
        <v>2029</v>
      </c>
      <c r="E180" s="286" t="s">
        <v>2025</v>
      </c>
      <c r="F180" s="269">
        <v>95</v>
      </c>
      <c r="G180" s="269">
        <v>95</v>
      </c>
      <c r="H180" s="287" t="s">
        <v>2014</v>
      </c>
      <c r="I180" s="197"/>
      <c r="J180" s="198"/>
    </row>
    <row r="181" spans="1:10" ht="20.25" customHeight="1">
      <c r="A181" s="1345"/>
      <c r="B181" s="1313"/>
      <c r="C181" s="288" t="s">
        <v>2170</v>
      </c>
      <c r="D181" s="288" t="s">
        <v>2171</v>
      </c>
      <c r="E181" s="289" t="s">
        <v>2025</v>
      </c>
      <c r="F181" s="290"/>
      <c r="G181" s="290"/>
      <c r="H181" s="291"/>
      <c r="I181" s="203" t="s">
        <v>2172</v>
      </c>
      <c r="J181" s="244"/>
    </row>
    <row r="182" spans="1:10" ht="20.25" customHeight="1">
      <c r="A182" s="1346"/>
      <c r="B182" s="1314"/>
      <c r="C182" s="292" t="s">
        <v>2173</v>
      </c>
      <c r="D182" s="292" t="s">
        <v>2143</v>
      </c>
      <c r="E182" s="293" t="s">
        <v>2025</v>
      </c>
      <c r="F182" s="294"/>
      <c r="G182" s="294"/>
      <c r="H182" s="295"/>
      <c r="I182" s="245" t="s">
        <v>2172</v>
      </c>
      <c r="J182" s="246"/>
    </row>
    <row r="183" spans="1:10" ht="20.25" customHeight="1">
      <c r="A183" s="1345" t="s">
        <v>2155</v>
      </c>
      <c r="B183" s="1313" t="s">
        <v>223</v>
      </c>
      <c r="C183" s="1263" t="s">
        <v>2011</v>
      </c>
      <c r="D183" s="1263" t="s">
        <v>2012</v>
      </c>
      <c r="E183" s="296" t="s">
        <v>2025</v>
      </c>
      <c r="F183" s="296">
        <v>150</v>
      </c>
      <c r="G183" s="296">
        <v>150</v>
      </c>
      <c r="H183" s="297" t="s">
        <v>2019</v>
      </c>
      <c r="I183" s="206" t="s">
        <v>2174</v>
      </c>
      <c r="J183" s="250"/>
    </row>
    <row r="184" spans="1:10" ht="20.25" customHeight="1">
      <c r="A184" s="1345"/>
      <c r="B184" s="1313"/>
      <c r="C184" s="1263"/>
      <c r="D184" s="1263"/>
      <c r="E184" s="298" t="s">
        <v>2025</v>
      </c>
      <c r="F184" s="296">
        <v>250</v>
      </c>
      <c r="G184" s="296">
        <v>250</v>
      </c>
      <c r="H184" s="299" t="s">
        <v>2019</v>
      </c>
      <c r="I184" s="197" t="s">
        <v>2175</v>
      </c>
      <c r="J184" s="198"/>
    </row>
    <row r="185" spans="1:10" ht="20.25" customHeight="1">
      <c r="A185" s="1345"/>
      <c r="B185" s="1313"/>
      <c r="C185" s="1263"/>
      <c r="D185" s="1263"/>
      <c r="E185" s="298" t="s">
        <v>2025</v>
      </c>
      <c r="F185" s="296">
        <v>350</v>
      </c>
      <c r="G185" s="296">
        <v>350</v>
      </c>
      <c r="H185" s="299" t="s">
        <v>2019</v>
      </c>
      <c r="I185" s="197" t="s">
        <v>2176</v>
      </c>
      <c r="J185" s="198"/>
    </row>
    <row r="186" spans="1:10" ht="20.25" customHeight="1">
      <c r="A186" s="1345"/>
      <c r="B186" s="1313"/>
      <c r="C186" s="1263"/>
      <c r="D186" s="1263"/>
      <c r="E186" s="298" t="s">
        <v>2025</v>
      </c>
      <c r="F186" s="296">
        <v>400</v>
      </c>
      <c r="G186" s="296">
        <v>400</v>
      </c>
      <c r="H186" s="299" t="s">
        <v>2019</v>
      </c>
      <c r="I186" s="197" t="s">
        <v>2177</v>
      </c>
      <c r="J186" s="198"/>
    </row>
    <row r="187" spans="1:10" ht="20.25" customHeight="1">
      <c r="A187" s="1345"/>
      <c r="B187" s="1313"/>
      <c r="C187" s="1263"/>
      <c r="D187" s="1263"/>
      <c r="E187" s="298" t="s">
        <v>2025</v>
      </c>
      <c r="F187" s="296">
        <v>500</v>
      </c>
      <c r="G187" s="296">
        <v>500</v>
      </c>
      <c r="H187" s="299" t="s">
        <v>2019</v>
      </c>
      <c r="I187" s="197" t="s">
        <v>2178</v>
      </c>
      <c r="J187" s="198"/>
    </row>
    <row r="188" spans="1:10" ht="20.25" customHeight="1">
      <c r="A188" s="1345"/>
      <c r="B188" s="1313"/>
      <c r="C188" s="1263"/>
      <c r="D188" s="1263"/>
      <c r="E188" s="298" t="s">
        <v>2025</v>
      </c>
      <c r="F188" s="296">
        <v>600</v>
      </c>
      <c r="G188" s="296">
        <v>600</v>
      </c>
      <c r="H188" s="299" t="s">
        <v>2019</v>
      </c>
      <c r="I188" s="197" t="s">
        <v>2179</v>
      </c>
      <c r="J188" s="198"/>
    </row>
    <row r="189" spans="1:10" ht="20.25" customHeight="1">
      <c r="A189" s="1345"/>
      <c r="B189" s="1313"/>
      <c r="C189" s="1263"/>
      <c r="D189" s="1263"/>
      <c r="E189" s="298" t="s">
        <v>2025</v>
      </c>
      <c r="F189" s="296">
        <v>700</v>
      </c>
      <c r="G189" s="296">
        <v>700</v>
      </c>
      <c r="H189" s="299" t="s">
        <v>2019</v>
      </c>
      <c r="I189" s="197" t="s">
        <v>2180</v>
      </c>
      <c r="J189" s="198"/>
    </row>
    <row r="190" spans="1:10" ht="20.25" customHeight="1">
      <c r="A190" s="1345"/>
      <c r="B190" s="1313"/>
      <c r="C190" s="1263"/>
      <c r="D190" s="1263"/>
      <c r="E190" s="298" t="s">
        <v>2025</v>
      </c>
      <c r="F190" s="296">
        <v>800</v>
      </c>
      <c r="G190" s="296">
        <v>800</v>
      </c>
      <c r="H190" s="299" t="s">
        <v>2019</v>
      </c>
      <c r="I190" s="197" t="s">
        <v>2181</v>
      </c>
      <c r="J190" s="198"/>
    </row>
    <row r="191" spans="1:10" ht="20.25" customHeight="1">
      <c r="A191" s="1345"/>
      <c r="B191" s="1313"/>
      <c r="C191" s="1263"/>
      <c r="D191" s="1263"/>
      <c r="E191" s="298" t="s">
        <v>2025</v>
      </c>
      <c r="F191" s="296">
        <v>900</v>
      </c>
      <c r="G191" s="296">
        <v>900</v>
      </c>
      <c r="H191" s="299" t="s">
        <v>2019</v>
      </c>
      <c r="I191" s="197" t="s">
        <v>2182</v>
      </c>
      <c r="J191" s="198"/>
    </row>
    <row r="192" spans="1:10" ht="20.25" customHeight="1">
      <c r="A192" s="1345"/>
      <c r="B192" s="1313"/>
      <c r="C192" s="1263"/>
      <c r="D192" s="1263"/>
      <c r="E192" s="298" t="s">
        <v>2025</v>
      </c>
      <c r="F192" s="296">
        <v>1100</v>
      </c>
      <c r="G192" s="296">
        <v>1100</v>
      </c>
      <c r="H192" s="299" t="s">
        <v>2019</v>
      </c>
      <c r="I192" s="197" t="s">
        <v>2183</v>
      </c>
      <c r="J192" s="198"/>
    </row>
    <row r="193" spans="1:10" ht="20.25" customHeight="1">
      <c r="A193" s="1345"/>
      <c r="B193" s="1313"/>
      <c r="C193" s="1264"/>
      <c r="D193" s="1264"/>
      <c r="E193" s="298" t="s">
        <v>2025</v>
      </c>
      <c r="F193" s="1369" t="s">
        <v>2184</v>
      </c>
      <c r="G193" s="1370"/>
      <c r="H193" s="299" t="s">
        <v>2019</v>
      </c>
      <c r="I193" s="197" t="s">
        <v>2185</v>
      </c>
      <c r="J193" s="198"/>
    </row>
    <row r="194" spans="1:10" ht="20.25" customHeight="1">
      <c r="A194" s="1345"/>
      <c r="B194" s="1313"/>
      <c r="C194" s="186" t="s">
        <v>2186</v>
      </c>
      <c r="D194" s="186" t="s">
        <v>2136</v>
      </c>
      <c r="E194" s="274" t="s">
        <v>2025</v>
      </c>
      <c r="F194" s="290">
        <v>20</v>
      </c>
      <c r="G194" s="290">
        <v>20</v>
      </c>
      <c r="H194" s="305" t="s">
        <v>2014</v>
      </c>
      <c r="I194" s="197" t="s">
        <v>2172</v>
      </c>
      <c r="J194" s="198"/>
    </row>
    <row r="195" spans="1:10" ht="20.25" customHeight="1">
      <c r="A195" s="1345"/>
      <c r="B195" s="1313"/>
      <c r="C195" s="186" t="s">
        <v>2187</v>
      </c>
      <c r="D195" s="186" t="s">
        <v>2188</v>
      </c>
      <c r="E195" s="274" t="s">
        <v>2025</v>
      </c>
      <c r="F195" s="306">
        <v>2.5000000000000001E-2</v>
      </c>
      <c r="G195" s="306">
        <v>2.5000000000000001E-2</v>
      </c>
      <c r="H195" s="307"/>
      <c r="I195" s="197" t="s">
        <v>2166</v>
      </c>
      <c r="J195" s="198"/>
    </row>
    <row r="196" spans="1:10" ht="20.25" customHeight="1">
      <c r="A196" s="1345"/>
      <c r="B196" s="1313"/>
      <c r="C196" s="273" t="s">
        <v>2189</v>
      </c>
      <c r="D196" s="276" t="s">
        <v>2157</v>
      </c>
      <c r="E196" s="308" t="s">
        <v>2025</v>
      </c>
      <c r="F196" s="308">
        <v>0.15</v>
      </c>
      <c r="G196" s="308">
        <v>0.15</v>
      </c>
      <c r="H196" s="309"/>
      <c r="I196" s="197" t="s">
        <v>2166</v>
      </c>
      <c r="J196" s="198"/>
    </row>
    <row r="197" spans="1:10" ht="20.25" customHeight="1">
      <c r="A197" s="1346"/>
      <c r="B197" s="1314"/>
      <c r="C197" s="238" t="s">
        <v>2035</v>
      </c>
      <c r="D197" s="239" t="s">
        <v>2036</v>
      </c>
      <c r="E197" s="232" t="s">
        <v>2025</v>
      </c>
      <c r="F197" s="135">
        <v>5</v>
      </c>
      <c r="G197" s="136">
        <v>5</v>
      </c>
      <c r="H197" s="260" t="s">
        <v>2014</v>
      </c>
      <c r="I197" s="303"/>
      <c r="J197" s="304"/>
    </row>
    <row r="198" spans="1:10" ht="20.25" customHeight="1">
      <c r="A198" s="1344" t="s">
        <v>2155</v>
      </c>
      <c r="B198" s="1312" t="s">
        <v>237</v>
      </c>
      <c r="C198" s="1285" t="s">
        <v>2122</v>
      </c>
      <c r="D198" s="1265" t="s">
        <v>2123</v>
      </c>
      <c r="E198" s="296" t="s">
        <v>2190</v>
      </c>
      <c r="F198" s="310">
        <v>310000</v>
      </c>
      <c r="G198" s="310">
        <v>310000</v>
      </c>
      <c r="H198" s="297" t="s">
        <v>2019</v>
      </c>
      <c r="I198" s="206" t="s">
        <v>2191</v>
      </c>
      <c r="J198" s="250"/>
    </row>
    <row r="199" spans="1:10" ht="20.25" customHeight="1">
      <c r="A199" s="1345"/>
      <c r="B199" s="1313"/>
      <c r="C199" s="1286"/>
      <c r="D199" s="1266"/>
      <c r="E199" s="298" t="s">
        <v>2190</v>
      </c>
      <c r="F199" s="311">
        <v>215000</v>
      </c>
      <c r="G199" s="311">
        <v>215000</v>
      </c>
      <c r="H199" s="299" t="s">
        <v>2019</v>
      </c>
      <c r="I199" s="197" t="s">
        <v>2192</v>
      </c>
      <c r="J199" s="198"/>
    </row>
    <row r="200" spans="1:10" ht="20.25" customHeight="1">
      <c r="A200" s="1345"/>
      <c r="B200" s="1313"/>
      <c r="C200" s="1286"/>
      <c r="D200" s="1266"/>
      <c r="E200" s="298" t="s">
        <v>2190</v>
      </c>
      <c r="F200" s="311">
        <v>210000</v>
      </c>
      <c r="G200" s="311">
        <v>210000</v>
      </c>
      <c r="H200" s="299" t="s">
        <v>2019</v>
      </c>
      <c r="I200" s="197" t="s">
        <v>2193</v>
      </c>
      <c r="J200" s="198"/>
    </row>
    <row r="201" spans="1:10" ht="20.25" customHeight="1">
      <c r="A201" s="1345"/>
      <c r="B201" s="1313"/>
      <c r="C201" s="1287"/>
      <c r="D201" s="1267"/>
      <c r="E201" s="298" t="s">
        <v>2190</v>
      </c>
      <c r="F201" s="311">
        <v>205000</v>
      </c>
      <c r="G201" s="311">
        <v>205000</v>
      </c>
      <c r="H201" s="299" t="s">
        <v>2019</v>
      </c>
      <c r="I201" s="197" t="s">
        <v>2194</v>
      </c>
      <c r="J201" s="198"/>
    </row>
    <row r="202" spans="1:10" ht="20.25" customHeight="1">
      <c r="A202" s="1345"/>
      <c r="B202" s="1313"/>
      <c r="C202" s="186" t="s">
        <v>2017</v>
      </c>
      <c r="D202" s="186" t="s">
        <v>2018</v>
      </c>
      <c r="E202" s="298" t="s">
        <v>2190</v>
      </c>
      <c r="F202" s="312">
        <v>185000</v>
      </c>
      <c r="G202" s="312">
        <v>185000</v>
      </c>
      <c r="H202" s="299" t="s">
        <v>2019</v>
      </c>
      <c r="I202" s="197"/>
      <c r="J202" s="198"/>
    </row>
    <row r="203" spans="1:10" ht="20.25" customHeight="1">
      <c r="A203" s="1345"/>
      <c r="B203" s="1313"/>
      <c r="C203" s="273" t="s">
        <v>2189</v>
      </c>
      <c r="D203" s="273" t="s">
        <v>2157</v>
      </c>
      <c r="E203" s="274" t="s">
        <v>2190</v>
      </c>
      <c r="F203" s="274"/>
      <c r="G203" s="274"/>
      <c r="H203" s="307"/>
      <c r="I203" s="339">
        <v>0.2</v>
      </c>
      <c r="J203" s="340"/>
    </row>
    <row r="204" spans="1:10" ht="20.25" customHeight="1">
      <c r="A204" s="1346"/>
      <c r="B204" s="1314"/>
      <c r="C204" s="132" t="s">
        <v>2035</v>
      </c>
      <c r="D204" s="133" t="s">
        <v>2036</v>
      </c>
      <c r="E204" s="134" t="s">
        <v>2025</v>
      </c>
      <c r="F204" s="135">
        <v>5</v>
      </c>
      <c r="G204" s="136">
        <v>5</v>
      </c>
      <c r="H204" s="137" t="s">
        <v>2014</v>
      </c>
      <c r="I204" s="199"/>
      <c r="J204" s="200"/>
    </row>
    <row r="205" spans="1:10" ht="20.25" customHeight="1">
      <c r="A205" s="1347" t="s">
        <v>2155</v>
      </c>
      <c r="B205" s="1310" t="s">
        <v>2195</v>
      </c>
      <c r="C205" s="261" t="s">
        <v>2015</v>
      </c>
      <c r="D205" s="313" t="s">
        <v>2016</v>
      </c>
      <c r="E205" s="314" t="s">
        <v>2025</v>
      </c>
      <c r="F205" s="315">
        <v>40</v>
      </c>
      <c r="G205" s="316">
        <v>35</v>
      </c>
      <c r="H205" s="317" t="s">
        <v>2014</v>
      </c>
      <c r="I205" s="195"/>
      <c r="J205" s="196"/>
    </row>
    <row r="206" spans="1:10" ht="20.25" customHeight="1">
      <c r="A206" s="1348"/>
      <c r="B206" s="1263"/>
      <c r="C206" s="276" t="s">
        <v>2011</v>
      </c>
      <c r="D206" s="318" t="s">
        <v>2123</v>
      </c>
      <c r="E206" s="319" t="s">
        <v>2025</v>
      </c>
      <c r="F206" s="269">
        <v>15</v>
      </c>
      <c r="G206" s="320">
        <v>0</v>
      </c>
      <c r="H206" s="321" t="s">
        <v>2014</v>
      </c>
      <c r="I206" s="206"/>
      <c r="J206" s="250"/>
    </row>
    <row r="207" spans="1:10" ht="20.25" customHeight="1">
      <c r="A207" s="1348"/>
      <c r="B207" s="1263"/>
      <c r="C207" s="273" t="s">
        <v>2196</v>
      </c>
      <c r="D207" s="266" t="s">
        <v>2018</v>
      </c>
      <c r="E207" s="322" t="s">
        <v>2025</v>
      </c>
      <c r="F207" s="272">
        <v>40</v>
      </c>
      <c r="G207" s="323">
        <v>35</v>
      </c>
      <c r="H207" s="287" t="s">
        <v>2019</v>
      </c>
      <c r="I207" s="197"/>
      <c r="J207" s="198"/>
    </row>
    <row r="208" spans="1:10" ht="20.25" customHeight="1">
      <c r="A208" s="1348"/>
      <c r="B208" s="1263"/>
      <c r="C208" s="273" t="s">
        <v>2197</v>
      </c>
      <c r="D208" s="266" t="s">
        <v>2198</v>
      </c>
      <c r="E208" s="324" t="s">
        <v>2025</v>
      </c>
      <c r="F208" s="320">
        <v>12</v>
      </c>
      <c r="G208" s="320">
        <v>12</v>
      </c>
      <c r="H208" s="270" t="s">
        <v>2019</v>
      </c>
      <c r="I208" s="197"/>
      <c r="J208" s="198"/>
    </row>
    <row r="209" spans="1:10" ht="20.25" customHeight="1">
      <c r="A209" s="1348"/>
      <c r="B209" s="1263"/>
      <c r="C209" s="325" t="s">
        <v>2199</v>
      </c>
      <c r="D209" s="273" t="s">
        <v>2200</v>
      </c>
      <c r="E209" s="326" t="s">
        <v>2025</v>
      </c>
      <c r="F209" s="320">
        <v>40</v>
      </c>
      <c r="G209" s="320">
        <v>0</v>
      </c>
      <c r="H209" s="270" t="s">
        <v>2019</v>
      </c>
      <c r="I209" s="197"/>
      <c r="J209" s="198"/>
    </row>
    <row r="210" spans="1:10" ht="20.25" customHeight="1">
      <c r="A210" s="1348"/>
      <c r="B210" s="1263"/>
      <c r="C210" s="273" t="s">
        <v>2201</v>
      </c>
      <c r="D210" s="327" t="s">
        <v>2202</v>
      </c>
      <c r="E210" s="274" t="s">
        <v>2025</v>
      </c>
      <c r="F210" s="320">
        <v>15</v>
      </c>
      <c r="G210" s="320">
        <v>0</v>
      </c>
      <c r="H210" s="270" t="s">
        <v>2019</v>
      </c>
      <c r="I210" s="197"/>
      <c r="J210" s="198"/>
    </row>
    <row r="211" spans="1:10" ht="20.25" customHeight="1">
      <c r="A211" s="1349"/>
      <c r="B211" s="1311"/>
      <c r="C211" s="238" t="s">
        <v>2035</v>
      </c>
      <c r="D211" s="239" t="s">
        <v>2036</v>
      </c>
      <c r="E211" s="232" t="s">
        <v>2025</v>
      </c>
      <c r="F211" s="135">
        <v>5</v>
      </c>
      <c r="G211" s="136">
        <v>5</v>
      </c>
      <c r="H211" s="260" t="s">
        <v>2014</v>
      </c>
      <c r="I211" s="303"/>
      <c r="J211" s="304"/>
    </row>
    <row r="212" spans="1:10" ht="20.25" customHeight="1">
      <c r="A212" s="1321" t="s">
        <v>2203</v>
      </c>
      <c r="B212" s="1288" t="s">
        <v>349</v>
      </c>
      <c r="C212" s="154" t="s">
        <v>2204</v>
      </c>
      <c r="D212" s="154" t="s">
        <v>2071</v>
      </c>
      <c r="E212" s="155" t="s">
        <v>2205</v>
      </c>
      <c r="F212" s="157">
        <v>52</v>
      </c>
      <c r="G212" s="156">
        <v>37</v>
      </c>
      <c r="H212" s="108" t="s">
        <v>2014</v>
      </c>
      <c r="I212" s="195"/>
      <c r="J212" s="196"/>
    </row>
    <row r="213" spans="1:10" ht="20.25" customHeight="1">
      <c r="A213" s="1322"/>
      <c r="B213" s="1289"/>
      <c r="C213" s="328" t="s">
        <v>2206</v>
      </c>
      <c r="D213" s="328" t="s">
        <v>2207</v>
      </c>
      <c r="E213" s="124" t="s">
        <v>2205</v>
      </c>
      <c r="F213" s="125">
        <v>1.75</v>
      </c>
      <c r="G213" s="125">
        <v>1.75</v>
      </c>
      <c r="H213" s="126" t="s">
        <v>2014</v>
      </c>
      <c r="I213" s="197" t="s">
        <v>2208</v>
      </c>
      <c r="J213" s="198"/>
    </row>
    <row r="214" spans="1:10" ht="20.25" customHeight="1">
      <c r="A214" s="1322"/>
      <c r="B214" s="1289"/>
      <c r="C214" s="328" t="s">
        <v>2011</v>
      </c>
      <c r="D214" s="328" t="s">
        <v>2012</v>
      </c>
      <c r="E214" s="124" t="s">
        <v>2205</v>
      </c>
      <c r="F214" s="125">
        <v>17</v>
      </c>
      <c r="G214" s="122">
        <v>14</v>
      </c>
      <c r="H214" s="126" t="s">
        <v>2014</v>
      </c>
      <c r="I214" s="197" t="s">
        <v>2208</v>
      </c>
      <c r="J214" s="198"/>
    </row>
    <row r="215" spans="1:10" ht="20.25" customHeight="1">
      <c r="A215" s="1322"/>
      <c r="B215" s="1289"/>
      <c r="C215" s="158" t="s">
        <v>2209</v>
      </c>
      <c r="D215" s="158" t="s">
        <v>2056</v>
      </c>
      <c r="E215" s="124" t="s">
        <v>2205</v>
      </c>
      <c r="F215" s="125">
        <v>170</v>
      </c>
      <c r="G215" s="125">
        <v>170</v>
      </c>
      <c r="H215" s="126" t="s">
        <v>2019</v>
      </c>
      <c r="I215" s="197"/>
      <c r="J215" s="198"/>
    </row>
    <row r="216" spans="1:10" ht="20.25" customHeight="1">
      <c r="A216" s="1322"/>
      <c r="B216" s="1289"/>
      <c r="C216" s="158" t="s">
        <v>2210</v>
      </c>
      <c r="D216" s="158" t="s">
        <v>2200</v>
      </c>
      <c r="E216" s="124" t="s">
        <v>2205</v>
      </c>
      <c r="F216" s="125">
        <v>60</v>
      </c>
      <c r="G216" s="122">
        <v>50</v>
      </c>
      <c r="H216" s="126" t="s">
        <v>2019</v>
      </c>
      <c r="I216" s="197"/>
      <c r="J216" s="198"/>
    </row>
    <row r="217" spans="1:10" ht="20.25" customHeight="1">
      <c r="A217" s="1322"/>
      <c r="B217" s="1289"/>
      <c r="C217" s="329" t="s">
        <v>2211</v>
      </c>
      <c r="D217" s="329" t="s">
        <v>2212</v>
      </c>
      <c r="E217" s="170" t="s">
        <v>2025</v>
      </c>
      <c r="F217" s="172">
        <v>9</v>
      </c>
      <c r="G217" s="171">
        <v>0</v>
      </c>
      <c r="H217" s="173" t="s">
        <v>2014</v>
      </c>
      <c r="I217" s="245"/>
      <c r="J217" s="246"/>
    </row>
    <row r="218" spans="1:10" ht="20.25" customHeight="1">
      <c r="A218" s="1322"/>
      <c r="B218" s="1289"/>
      <c r="C218" s="1371" t="s">
        <v>2213</v>
      </c>
      <c r="D218" s="1372"/>
      <c r="E218" s="1372"/>
      <c r="F218" s="1372"/>
      <c r="G218" s="1372"/>
      <c r="H218" s="1372"/>
      <c r="I218" s="1372"/>
      <c r="J218" s="1373"/>
    </row>
    <row r="219" spans="1:10" ht="20.25" customHeight="1">
      <c r="A219" s="1322"/>
      <c r="B219" s="1289"/>
      <c r="C219" s="159" t="s">
        <v>2214</v>
      </c>
      <c r="D219" s="159" t="s">
        <v>2215</v>
      </c>
      <c r="E219" s="215" t="s">
        <v>2205</v>
      </c>
      <c r="F219" s="1199" t="s">
        <v>2216</v>
      </c>
      <c r="G219" s="1200"/>
      <c r="H219" s="1200"/>
      <c r="I219" s="1200"/>
      <c r="J219" s="1201"/>
    </row>
    <row r="220" spans="1:10" ht="20.25" customHeight="1">
      <c r="A220" s="1322"/>
      <c r="B220" s="1289"/>
      <c r="C220" s="159" t="s">
        <v>2217</v>
      </c>
      <c r="D220" s="159" t="s">
        <v>2218</v>
      </c>
      <c r="E220" s="215" t="s">
        <v>2205</v>
      </c>
      <c r="F220" s="1202"/>
      <c r="G220" s="1203"/>
      <c r="H220" s="1203"/>
      <c r="I220" s="1203"/>
      <c r="J220" s="1204"/>
    </row>
    <row r="221" spans="1:10" ht="20.25" customHeight="1">
      <c r="A221" s="1322"/>
      <c r="B221" s="1289"/>
      <c r="C221" s="159" t="s">
        <v>2219</v>
      </c>
      <c r="D221" s="159" t="s">
        <v>2220</v>
      </c>
      <c r="E221" s="215" t="s">
        <v>2205</v>
      </c>
      <c r="F221" s="1202"/>
      <c r="G221" s="1203"/>
      <c r="H221" s="1203"/>
      <c r="I221" s="1203"/>
      <c r="J221" s="1204"/>
    </row>
    <row r="222" spans="1:10" ht="20.25" customHeight="1">
      <c r="A222" s="1322"/>
      <c r="B222" s="1289"/>
      <c r="C222" s="159" t="s">
        <v>2221</v>
      </c>
      <c r="D222" s="330" t="s">
        <v>2222</v>
      </c>
      <c r="E222" s="215" t="s">
        <v>2205</v>
      </c>
      <c r="F222" s="1202"/>
      <c r="G222" s="1203"/>
      <c r="H222" s="1203"/>
      <c r="I222" s="1203"/>
      <c r="J222" s="1204"/>
    </row>
    <row r="223" spans="1:10" ht="20.25" customHeight="1">
      <c r="A223" s="1322"/>
      <c r="B223" s="1289"/>
      <c r="C223" s="159" t="s">
        <v>2223</v>
      </c>
      <c r="D223" s="330" t="s">
        <v>2224</v>
      </c>
      <c r="E223" s="215" t="s">
        <v>2205</v>
      </c>
      <c r="F223" s="1202"/>
      <c r="G223" s="1203"/>
      <c r="H223" s="1203"/>
      <c r="I223" s="1203"/>
      <c r="J223" s="1204"/>
    </row>
    <row r="224" spans="1:10" ht="20.25" customHeight="1">
      <c r="A224" s="1322"/>
      <c r="B224" s="1289"/>
      <c r="C224" s="159" t="s">
        <v>2225</v>
      </c>
      <c r="D224" s="330" t="s">
        <v>2146</v>
      </c>
      <c r="E224" s="215" t="s">
        <v>2025</v>
      </c>
      <c r="F224" s="1202"/>
      <c r="G224" s="1203"/>
      <c r="H224" s="1203"/>
      <c r="I224" s="1203"/>
      <c r="J224" s="1204"/>
    </row>
    <row r="225" spans="1:10" ht="20.25" customHeight="1">
      <c r="A225" s="1322"/>
      <c r="B225" s="1289"/>
      <c r="C225" s="159" t="s">
        <v>2226</v>
      </c>
      <c r="D225" s="159" t="s">
        <v>2227</v>
      </c>
      <c r="E225" s="215" t="s">
        <v>2205</v>
      </c>
      <c r="F225" s="1202"/>
      <c r="G225" s="1203"/>
      <c r="H225" s="1203"/>
      <c r="I225" s="1203"/>
      <c r="J225" s="1204"/>
    </row>
    <row r="226" spans="1:10" ht="20.25" customHeight="1">
      <c r="A226" s="1322"/>
      <c r="B226" s="1289"/>
      <c r="C226" s="159" t="s">
        <v>2228</v>
      </c>
      <c r="D226" s="159" t="s">
        <v>2229</v>
      </c>
      <c r="E226" s="215" t="s">
        <v>2205</v>
      </c>
      <c r="F226" s="1202"/>
      <c r="G226" s="1203"/>
      <c r="H226" s="1203"/>
      <c r="I226" s="1203"/>
      <c r="J226" s="1204"/>
    </row>
    <row r="227" spans="1:10" ht="20.25" customHeight="1">
      <c r="A227" s="1324"/>
      <c r="B227" s="1290"/>
      <c r="C227" s="331" t="s">
        <v>2230</v>
      </c>
      <c r="D227" s="331" t="s">
        <v>2094</v>
      </c>
      <c r="E227" s="332" t="s">
        <v>2205</v>
      </c>
      <c r="F227" s="1205"/>
      <c r="G227" s="1206"/>
      <c r="H227" s="1206"/>
      <c r="I227" s="1206"/>
      <c r="J227" s="1207"/>
    </row>
    <row r="228" spans="1:10" ht="20.25" customHeight="1">
      <c r="A228" s="1350" t="s">
        <v>2069</v>
      </c>
      <c r="B228" s="1315" t="s">
        <v>2231</v>
      </c>
      <c r="C228" s="333" t="s">
        <v>2232</v>
      </c>
      <c r="D228" s="333" t="s">
        <v>2123</v>
      </c>
      <c r="E228" s="333" t="s">
        <v>2025</v>
      </c>
      <c r="F228" s="333">
        <v>12</v>
      </c>
      <c r="G228" s="333">
        <v>12</v>
      </c>
      <c r="H228" s="333" t="s">
        <v>2014</v>
      </c>
      <c r="I228" s="341"/>
      <c r="J228" s="342"/>
    </row>
    <row r="229" spans="1:10" ht="20.25" customHeight="1">
      <c r="A229" s="1351"/>
      <c r="B229" s="1316"/>
      <c r="C229" s="328" t="s">
        <v>2233</v>
      </c>
      <c r="D229" s="328" t="s">
        <v>2012</v>
      </c>
      <c r="E229" s="328" t="s">
        <v>2025</v>
      </c>
      <c r="F229" s="328">
        <v>14</v>
      </c>
      <c r="G229" s="328">
        <v>14</v>
      </c>
      <c r="H229" s="328" t="s">
        <v>2014</v>
      </c>
      <c r="I229" s="343"/>
      <c r="J229" s="344"/>
    </row>
    <row r="230" spans="1:10" ht="20.25" customHeight="1">
      <c r="A230" s="1351"/>
      <c r="B230" s="1316"/>
      <c r="C230" s="328" t="s">
        <v>2234</v>
      </c>
      <c r="D230" s="328" t="s">
        <v>2151</v>
      </c>
      <c r="E230" s="328" t="s">
        <v>2025</v>
      </c>
      <c r="F230" s="328">
        <v>2</v>
      </c>
      <c r="G230" s="328">
        <v>2</v>
      </c>
      <c r="H230" s="328" t="s">
        <v>2014</v>
      </c>
      <c r="I230" s="343"/>
      <c r="J230" s="344"/>
    </row>
    <row r="231" spans="1:10" ht="20.25" customHeight="1">
      <c r="A231" s="1351"/>
      <c r="B231" s="1316"/>
      <c r="C231" s="328" t="s">
        <v>2210</v>
      </c>
      <c r="D231" s="328" t="s">
        <v>2200</v>
      </c>
      <c r="E231" s="328" t="s">
        <v>2025</v>
      </c>
      <c r="F231" s="328">
        <v>70</v>
      </c>
      <c r="G231" s="328">
        <v>70</v>
      </c>
      <c r="H231" s="328" t="s">
        <v>2019</v>
      </c>
      <c r="I231" s="343"/>
      <c r="J231" s="344"/>
    </row>
    <row r="232" spans="1:10" ht="20.25" customHeight="1">
      <c r="A232" s="1351"/>
      <c r="B232" s="1316"/>
      <c r="C232" s="328" t="s">
        <v>2235</v>
      </c>
      <c r="D232" s="328" t="s">
        <v>2056</v>
      </c>
      <c r="E232" s="328" t="s">
        <v>2025</v>
      </c>
      <c r="F232" s="328">
        <v>80</v>
      </c>
      <c r="G232" s="328">
        <v>80</v>
      </c>
      <c r="H232" s="328" t="s">
        <v>2019</v>
      </c>
      <c r="I232" s="343"/>
      <c r="J232" s="344"/>
    </row>
    <row r="233" spans="1:10" ht="20.25" customHeight="1">
      <c r="A233" s="1351"/>
      <c r="B233" s="1316"/>
      <c r="C233" s="328" t="s">
        <v>2236</v>
      </c>
      <c r="D233" s="328" t="s">
        <v>2237</v>
      </c>
      <c r="E233" s="328" t="s">
        <v>2025</v>
      </c>
      <c r="F233" s="328">
        <v>20</v>
      </c>
      <c r="G233" s="328">
        <v>20</v>
      </c>
      <c r="H233" s="328" t="s">
        <v>2019</v>
      </c>
      <c r="I233" s="343"/>
      <c r="J233" s="344"/>
    </row>
    <row r="234" spans="1:10" ht="20.25" customHeight="1">
      <c r="A234" s="1351"/>
      <c r="B234" s="1316"/>
      <c r="C234" s="328" t="s">
        <v>2238</v>
      </c>
      <c r="D234" s="328" t="s">
        <v>2239</v>
      </c>
      <c r="E234" s="328" t="s">
        <v>2025</v>
      </c>
      <c r="F234" s="328">
        <v>6</v>
      </c>
      <c r="G234" s="328">
        <v>6</v>
      </c>
      <c r="H234" s="328" t="s">
        <v>2019</v>
      </c>
      <c r="I234" s="343"/>
      <c r="J234" s="344"/>
    </row>
    <row r="235" spans="1:10" ht="20.25" customHeight="1">
      <c r="A235" s="1351"/>
      <c r="B235" s="1316"/>
      <c r="C235" s="328" t="s">
        <v>2240</v>
      </c>
      <c r="D235" s="328" t="s">
        <v>2054</v>
      </c>
      <c r="E235" s="328" t="s">
        <v>2025</v>
      </c>
      <c r="F235" s="328">
        <v>10</v>
      </c>
      <c r="G235" s="328">
        <v>10</v>
      </c>
      <c r="H235" s="328" t="s">
        <v>2014</v>
      </c>
      <c r="I235" s="343"/>
      <c r="J235" s="344"/>
    </row>
    <row r="236" spans="1:10" ht="20.25" customHeight="1">
      <c r="A236" s="1351"/>
      <c r="B236" s="1316"/>
      <c r="C236" s="334" t="s">
        <v>2241</v>
      </c>
      <c r="D236" s="334" t="s">
        <v>2242</v>
      </c>
      <c r="E236" s="334" t="s">
        <v>2025</v>
      </c>
      <c r="F236" s="334">
        <v>10</v>
      </c>
      <c r="G236" s="334">
        <v>10</v>
      </c>
      <c r="H236" s="334" t="s">
        <v>2014</v>
      </c>
      <c r="I236" s="187" t="s">
        <v>2243</v>
      </c>
      <c r="J236" s="345"/>
    </row>
    <row r="237" spans="1:10" ht="20.25" customHeight="1">
      <c r="A237" s="1352"/>
      <c r="B237" s="1317"/>
      <c r="C237" s="329" t="s">
        <v>2244</v>
      </c>
      <c r="D237" s="329" t="s">
        <v>9</v>
      </c>
      <c r="E237" s="329" t="s">
        <v>2025</v>
      </c>
      <c r="F237" s="329" t="s">
        <v>9</v>
      </c>
      <c r="G237" s="329" t="s">
        <v>9</v>
      </c>
      <c r="H237" s="329" t="s">
        <v>9</v>
      </c>
      <c r="I237" s="329" t="s">
        <v>2245</v>
      </c>
      <c r="J237" s="346"/>
    </row>
    <row r="238" spans="1:10" ht="20.25" customHeight="1">
      <c r="A238" s="1321" t="s">
        <v>2203</v>
      </c>
      <c r="B238" s="1288" t="s">
        <v>472</v>
      </c>
      <c r="C238" s="154" t="s">
        <v>2015</v>
      </c>
      <c r="D238" s="154" t="s">
        <v>2016</v>
      </c>
      <c r="E238" s="155" t="s">
        <v>2025</v>
      </c>
      <c r="F238" s="157">
        <v>21</v>
      </c>
      <c r="G238" s="156">
        <v>15</v>
      </c>
      <c r="H238" s="108" t="s">
        <v>2014</v>
      </c>
      <c r="I238" s="195"/>
      <c r="J238" s="196"/>
    </row>
    <row r="239" spans="1:10" ht="20.25" customHeight="1">
      <c r="A239" s="1322"/>
      <c r="B239" s="1289"/>
      <c r="C239" s="328" t="s">
        <v>2055</v>
      </c>
      <c r="D239" s="328" t="s">
        <v>2056</v>
      </c>
      <c r="E239" s="124" t="s">
        <v>2025</v>
      </c>
      <c r="F239" s="125">
        <v>25</v>
      </c>
      <c r="G239" s="125">
        <v>25</v>
      </c>
      <c r="H239" s="126" t="s">
        <v>2019</v>
      </c>
      <c r="I239" s="197"/>
      <c r="J239" s="198"/>
    </row>
    <row r="240" spans="1:10" ht="20.25" customHeight="1">
      <c r="A240" s="1322"/>
      <c r="B240" s="1289"/>
      <c r="C240" s="328" t="s">
        <v>2011</v>
      </c>
      <c r="D240" s="328" t="s">
        <v>2012</v>
      </c>
      <c r="E240" s="124" t="s">
        <v>2025</v>
      </c>
      <c r="F240" s="125">
        <v>9</v>
      </c>
      <c r="G240" s="122">
        <v>5</v>
      </c>
      <c r="H240" s="126" t="s">
        <v>2014</v>
      </c>
      <c r="I240" s="197"/>
      <c r="J240" s="198"/>
    </row>
    <row r="241" spans="1:10" ht="20.25" customHeight="1">
      <c r="A241" s="1322"/>
      <c r="B241" s="1289"/>
      <c r="C241" s="158" t="s">
        <v>2085</v>
      </c>
      <c r="D241" s="158" t="s">
        <v>2246</v>
      </c>
      <c r="E241" s="124" t="s">
        <v>2025</v>
      </c>
      <c r="F241" s="125">
        <v>5</v>
      </c>
      <c r="G241" s="125">
        <v>3</v>
      </c>
      <c r="H241" s="126" t="s">
        <v>2014</v>
      </c>
      <c r="I241" s="197"/>
      <c r="J241" s="198"/>
    </row>
    <row r="242" spans="1:10" ht="20.25" customHeight="1">
      <c r="A242" s="1324"/>
      <c r="B242" s="1290"/>
      <c r="C242" s="158" t="s">
        <v>2028</v>
      </c>
      <c r="D242" s="158" t="s">
        <v>2029</v>
      </c>
      <c r="E242" s="124" t="s">
        <v>2025</v>
      </c>
      <c r="F242" s="125">
        <v>25</v>
      </c>
      <c r="G242" s="122">
        <v>0</v>
      </c>
      <c r="H242" s="126" t="s">
        <v>2019</v>
      </c>
      <c r="I242" s="197"/>
      <c r="J242" s="198"/>
    </row>
    <row r="243" spans="1:10" ht="20.25" customHeight="1">
      <c r="A243" s="1321" t="s">
        <v>2203</v>
      </c>
      <c r="B243" s="1304" t="s">
        <v>431</v>
      </c>
      <c r="C243" s="154" t="s">
        <v>2015</v>
      </c>
      <c r="D243" s="154" t="s">
        <v>2016</v>
      </c>
      <c r="E243" s="155" t="s">
        <v>2247</v>
      </c>
      <c r="F243" s="156">
        <v>950</v>
      </c>
      <c r="G243" s="157">
        <v>820</v>
      </c>
      <c r="H243" s="108" t="s">
        <v>2014</v>
      </c>
      <c r="I243" s="195"/>
      <c r="J243" s="196"/>
    </row>
    <row r="244" spans="1:10" ht="20.25" customHeight="1">
      <c r="A244" s="1322"/>
      <c r="B244" s="1305"/>
      <c r="C244" s="158" t="s">
        <v>2248</v>
      </c>
      <c r="D244" s="158" t="s">
        <v>2249</v>
      </c>
      <c r="E244" s="124" t="s">
        <v>2247</v>
      </c>
      <c r="F244" s="122">
        <v>390</v>
      </c>
      <c r="G244" s="125">
        <v>140</v>
      </c>
      <c r="H244" s="126" t="s">
        <v>2014</v>
      </c>
      <c r="I244" s="197"/>
      <c r="J244" s="198"/>
    </row>
    <row r="245" spans="1:10" ht="20.25" customHeight="1">
      <c r="A245" s="1322"/>
      <c r="B245" s="1305"/>
      <c r="C245" s="158" t="s">
        <v>2011</v>
      </c>
      <c r="D245" s="158" t="s">
        <v>2012</v>
      </c>
      <c r="E245" s="124" t="s">
        <v>2247</v>
      </c>
      <c r="F245" s="122">
        <v>510</v>
      </c>
      <c r="G245" s="125">
        <v>460</v>
      </c>
      <c r="H245" s="126" t="s">
        <v>2014</v>
      </c>
      <c r="I245" s="197"/>
      <c r="J245" s="198"/>
    </row>
    <row r="246" spans="1:10" ht="20.25" customHeight="1">
      <c r="A246" s="1322"/>
      <c r="B246" s="1305"/>
      <c r="C246" s="158" t="s">
        <v>2055</v>
      </c>
      <c r="D246" s="158" t="s">
        <v>2056</v>
      </c>
      <c r="E246" s="124" t="s">
        <v>2247</v>
      </c>
      <c r="F246" s="122">
        <v>1800</v>
      </c>
      <c r="G246" s="125">
        <v>1650</v>
      </c>
      <c r="H246" s="126" t="s">
        <v>2019</v>
      </c>
      <c r="I246" s="197"/>
      <c r="J246" s="198"/>
    </row>
    <row r="247" spans="1:10" ht="20.25" customHeight="1">
      <c r="A247" s="1322"/>
      <c r="B247" s="1305"/>
      <c r="C247" s="186" t="s">
        <v>2250</v>
      </c>
      <c r="D247" s="186" t="s">
        <v>2251</v>
      </c>
      <c r="E247" s="335" t="s">
        <v>2247</v>
      </c>
      <c r="F247" s="336">
        <v>200</v>
      </c>
      <c r="G247" s="336">
        <v>200</v>
      </c>
      <c r="H247" s="186" t="s">
        <v>2014</v>
      </c>
      <c r="I247" s="187"/>
      <c r="J247" s="345"/>
    </row>
    <row r="248" spans="1:10" ht="20.25" customHeight="1">
      <c r="A248" s="1322"/>
      <c r="B248" s="1305"/>
      <c r="C248" s="337" t="s">
        <v>2087</v>
      </c>
      <c r="D248" s="337" t="s">
        <v>2130</v>
      </c>
      <c r="E248" s="174" t="s">
        <v>2025</v>
      </c>
      <c r="F248" s="175">
        <v>6</v>
      </c>
      <c r="G248" s="176">
        <v>3</v>
      </c>
      <c r="H248" s="177" t="s">
        <v>2014</v>
      </c>
      <c r="I248" s="206"/>
      <c r="J248" s="250"/>
    </row>
    <row r="249" spans="1:10" ht="20.25" customHeight="1">
      <c r="A249" s="1322"/>
      <c r="B249" s="1305"/>
      <c r="C249" s="114" t="s">
        <v>2252</v>
      </c>
      <c r="D249" s="114" t="s">
        <v>2253</v>
      </c>
      <c r="E249" s="335" t="s">
        <v>2247</v>
      </c>
      <c r="F249" s="122">
        <v>15</v>
      </c>
      <c r="G249" s="125">
        <v>15</v>
      </c>
      <c r="H249" s="126" t="s">
        <v>2014</v>
      </c>
      <c r="I249" s="206"/>
      <c r="J249" s="250"/>
    </row>
    <row r="250" spans="1:10" ht="20.25" customHeight="1">
      <c r="A250" s="1322"/>
      <c r="B250" s="1305"/>
      <c r="C250" s="164" t="s">
        <v>2028</v>
      </c>
      <c r="D250" s="337" t="s">
        <v>2029</v>
      </c>
      <c r="E250" s="338" t="s">
        <v>2247</v>
      </c>
      <c r="F250" s="167">
        <v>750</v>
      </c>
      <c r="G250" s="168">
        <v>0</v>
      </c>
      <c r="H250" s="177" t="s">
        <v>2019</v>
      </c>
      <c r="I250" s="248"/>
      <c r="J250" s="249"/>
    </row>
    <row r="251" spans="1:10" ht="20.25" customHeight="1" thickBot="1">
      <c r="A251" s="1322"/>
      <c r="B251" s="1305"/>
      <c r="C251" s="114" t="s">
        <v>3104</v>
      </c>
      <c r="D251" s="121" t="s">
        <v>3105</v>
      </c>
      <c r="E251" s="116" t="s">
        <v>2025</v>
      </c>
      <c r="F251" s="122">
        <v>5</v>
      </c>
      <c r="G251" s="125">
        <v>3</v>
      </c>
      <c r="H251" s="126" t="s">
        <v>2014</v>
      </c>
      <c r="I251" s="245"/>
      <c r="J251" s="246"/>
    </row>
    <row r="252" spans="1:10" ht="20.25" customHeight="1" thickBot="1">
      <c r="A252" s="1324"/>
      <c r="B252" s="1306"/>
      <c r="C252" s="114" t="s">
        <v>2035</v>
      </c>
      <c r="D252" s="121" t="s">
        <v>2036</v>
      </c>
      <c r="E252" s="116" t="s">
        <v>2025</v>
      </c>
      <c r="F252" s="122">
        <v>5</v>
      </c>
      <c r="G252" s="125">
        <v>5</v>
      </c>
      <c r="H252" s="126" t="s">
        <v>2014</v>
      </c>
      <c r="I252" s="245"/>
      <c r="J252" s="246"/>
    </row>
    <row r="253" spans="1:10" ht="20.25" customHeight="1">
      <c r="A253" s="1321" t="s">
        <v>2203</v>
      </c>
      <c r="B253" s="1304" t="s">
        <v>436</v>
      </c>
      <c r="C253" s="154" t="s">
        <v>2015</v>
      </c>
      <c r="D253" s="154" t="s">
        <v>2016</v>
      </c>
      <c r="E253" s="155" t="s">
        <v>2247</v>
      </c>
      <c r="F253" s="156">
        <v>820</v>
      </c>
      <c r="G253" s="157">
        <v>590</v>
      </c>
      <c r="H253" s="108" t="s">
        <v>2014</v>
      </c>
      <c r="I253" s="195"/>
      <c r="J253" s="196"/>
    </row>
    <row r="254" spans="1:10" ht="20.25" customHeight="1">
      <c r="A254" s="1322"/>
      <c r="B254" s="1305"/>
      <c r="C254" s="158" t="s">
        <v>2254</v>
      </c>
      <c r="D254" s="158" t="s">
        <v>2249</v>
      </c>
      <c r="E254" s="124" t="s">
        <v>2247</v>
      </c>
      <c r="F254" s="122">
        <v>360</v>
      </c>
      <c r="G254" s="125">
        <v>110</v>
      </c>
      <c r="H254" s="126" t="s">
        <v>2014</v>
      </c>
      <c r="I254" s="197"/>
      <c r="J254" s="198"/>
    </row>
    <row r="255" spans="1:10" ht="20.25" customHeight="1">
      <c r="A255" s="1322"/>
      <c r="B255" s="1305"/>
      <c r="C255" s="158" t="s">
        <v>2011</v>
      </c>
      <c r="D255" s="158" t="s">
        <v>2012</v>
      </c>
      <c r="E255" s="124" t="s">
        <v>2247</v>
      </c>
      <c r="F255" s="122">
        <v>480</v>
      </c>
      <c r="G255" s="125">
        <v>430</v>
      </c>
      <c r="H255" s="126" t="s">
        <v>2014</v>
      </c>
      <c r="I255" s="197"/>
      <c r="J255" s="198"/>
    </row>
    <row r="256" spans="1:10" ht="20.25" customHeight="1">
      <c r="A256" s="1322"/>
      <c r="B256" s="1305"/>
      <c r="C256" s="158" t="s">
        <v>2055</v>
      </c>
      <c r="D256" s="158" t="s">
        <v>2056</v>
      </c>
      <c r="E256" s="124" t="s">
        <v>2247</v>
      </c>
      <c r="F256" s="122">
        <v>1800</v>
      </c>
      <c r="G256" s="125">
        <v>1650</v>
      </c>
      <c r="H256" s="126" t="s">
        <v>2019</v>
      </c>
      <c r="I256" s="197"/>
      <c r="J256" s="198"/>
    </row>
    <row r="257" spans="1:10" ht="20.25" customHeight="1" thickBot="1">
      <c r="A257" s="1322"/>
      <c r="B257" s="1305"/>
      <c r="C257" s="114" t="s">
        <v>3104</v>
      </c>
      <c r="D257" s="121" t="s">
        <v>3105</v>
      </c>
      <c r="E257" s="116" t="s">
        <v>2025</v>
      </c>
      <c r="F257" s="122">
        <v>5</v>
      </c>
      <c r="G257" s="125">
        <v>3</v>
      </c>
      <c r="H257" s="126" t="s">
        <v>2014</v>
      </c>
      <c r="I257" s="245"/>
      <c r="J257" s="246"/>
    </row>
    <row r="258" spans="1:10" ht="20.25" customHeight="1">
      <c r="A258" s="1322"/>
      <c r="B258" s="1305"/>
      <c r="C258" s="158" t="s">
        <v>2028</v>
      </c>
      <c r="D258" s="158" t="s">
        <v>2029</v>
      </c>
      <c r="E258" s="124" t="s">
        <v>2247</v>
      </c>
      <c r="F258" s="122">
        <v>750</v>
      </c>
      <c r="G258" s="125">
        <v>0</v>
      </c>
      <c r="H258" s="126" t="s">
        <v>2019</v>
      </c>
      <c r="I258" s="197"/>
      <c r="J258" s="198"/>
    </row>
    <row r="259" spans="1:10" ht="20.25" customHeight="1">
      <c r="A259" s="1324"/>
      <c r="B259" s="1306"/>
      <c r="C259" s="114" t="s">
        <v>2035</v>
      </c>
      <c r="D259" s="121" t="s">
        <v>2036</v>
      </c>
      <c r="E259" s="116" t="s">
        <v>2025</v>
      </c>
      <c r="F259" s="122">
        <v>5</v>
      </c>
      <c r="G259" s="125">
        <v>5</v>
      </c>
      <c r="H259" s="126" t="s">
        <v>2014</v>
      </c>
      <c r="I259" s="245"/>
      <c r="J259" s="246"/>
    </row>
    <row r="260" spans="1:10" ht="20.25" customHeight="1">
      <c r="A260" s="1321" t="s">
        <v>2203</v>
      </c>
      <c r="B260" s="1288" t="s">
        <v>462</v>
      </c>
      <c r="C260" s="154" t="s">
        <v>2015</v>
      </c>
      <c r="D260" s="347" t="s">
        <v>2016</v>
      </c>
      <c r="E260" s="110" t="s">
        <v>2025</v>
      </c>
      <c r="F260" s="156">
        <v>21</v>
      </c>
      <c r="G260" s="157">
        <v>15</v>
      </c>
      <c r="H260" s="108" t="s">
        <v>2014</v>
      </c>
      <c r="I260" s="195"/>
      <c r="J260" s="196"/>
    </row>
    <row r="261" spans="1:10" ht="20.25" customHeight="1">
      <c r="A261" s="1322"/>
      <c r="B261" s="1289"/>
      <c r="C261" s="158" t="s">
        <v>2055</v>
      </c>
      <c r="D261" s="348" t="s">
        <v>2056</v>
      </c>
      <c r="E261" s="116" t="s">
        <v>2025</v>
      </c>
      <c r="F261" s="122">
        <v>25</v>
      </c>
      <c r="G261" s="125">
        <v>25</v>
      </c>
      <c r="H261" s="119" t="s">
        <v>2019</v>
      </c>
      <c r="I261" s="197"/>
      <c r="J261" s="198"/>
    </row>
    <row r="262" spans="1:10" ht="20.25" customHeight="1">
      <c r="A262" s="1322"/>
      <c r="B262" s="1289"/>
      <c r="C262" s="158" t="s">
        <v>2011</v>
      </c>
      <c r="D262" s="348" t="s">
        <v>2012</v>
      </c>
      <c r="E262" s="116" t="s">
        <v>2025</v>
      </c>
      <c r="F262" s="122">
        <v>10</v>
      </c>
      <c r="G262" s="125">
        <v>6</v>
      </c>
      <c r="H262" s="126" t="s">
        <v>2014</v>
      </c>
      <c r="I262" s="197"/>
      <c r="J262" s="198"/>
    </row>
    <row r="263" spans="1:10" ht="20.25" customHeight="1">
      <c r="A263" s="1322"/>
      <c r="B263" s="1289"/>
      <c r="C263" s="158" t="s">
        <v>2085</v>
      </c>
      <c r="D263" s="348" t="s">
        <v>2246</v>
      </c>
      <c r="E263" s="116" t="s">
        <v>2025</v>
      </c>
      <c r="F263" s="122">
        <v>6</v>
      </c>
      <c r="G263" s="125">
        <v>5</v>
      </c>
      <c r="H263" s="126" t="s">
        <v>2014</v>
      </c>
      <c r="I263" s="197"/>
      <c r="J263" s="198"/>
    </row>
    <row r="264" spans="1:10" ht="20.25" customHeight="1">
      <c r="A264" s="1322"/>
      <c r="B264" s="1289"/>
      <c r="C264" s="158" t="s">
        <v>2028</v>
      </c>
      <c r="D264" s="348" t="s">
        <v>2029</v>
      </c>
      <c r="E264" s="116" t="s">
        <v>2025</v>
      </c>
      <c r="F264" s="122">
        <v>25</v>
      </c>
      <c r="G264" s="125">
        <v>0</v>
      </c>
      <c r="H264" s="126" t="s">
        <v>2019</v>
      </c>
      <c r="I264" s="197"/>
      <c r="J264" s="198"/>
    </row>
    <row r="265" spans="1:10" ht="20.25" customHeight="1">
      <c r="A265" s="1324"/>
      <c r="B265" s="1290"/>
      <c r="C265" s="114" t="s">
        <v>2035</v>
      </c>
      <c r="D265" s="121" t="s">
        <v>2036</v>
      </c>
      <c r="E265" s="116" t="s">
        <v>2025</v>
      </c>
      <c r="F265" s="122">
        <v>5</v>
      </c>
      <c r="G265" s="125">
        <v>5</v>
      </c>
      <c r="H265" s="126" t="s">
        <v>2014</v>
      </c>
      <c r="I265" s="245"/>
      <c r="J265" s="246"/>
    </row>
    <row r="266" spans="1:10" ht="20.25" customHeight="1">
      <c r="A266" s="1321" t="s">
        <v>2203</v>
      </c>
      <c r="B266" s="1288" t="s">
        <v>2255</v>
      </c>
      <c r="C266" s="138" t="s">
        <v>2015</v>
      </c>
      <c r="D266" s="139" t="s">
        <v>2016</v>
      </c>
      <c r="E266" s="110" t="s">
        <v>2025</v>
      </c>
      <c r="F266" s="156">
        <v>23</v>
      </c>
      <c r="G266" s="157">
        <v>17</v>
      </c>
      <c r="H266" s="108" t="s">
        <v>2014</v>
      </c>
      <c r="I266" s="195"/>
      <c r="J266" s="196"/>
    </row>
    <row r="267" spans="1:10" ht="20.25" customHeight="1">
      <c r="A267" s="1322"/>
      <c r="B267" s="1289"/>
      <c r="C267" s="114" t="s">
        <v>2055</v>
      </c>
      <c r="D267" s="115" t="s">
        <v>2056</v>
      </c>
      <c r="E267" s="116" t="s">
        <v>2025</v>
      </c>
      <c r="F267" s="122">
        <v>25</v>
      </c>
      <c r="G267" s="125">
        <v>25</v>
      </c>
      <c r="H267" s="119" t="s">
        <v>2019</v>
      </c>
      <c r="I267" s="197"/>
      <c r="J267" s="198"/>
    </row>
    <row r="268" spans="1:10" ht="20.25" customHeight="1">
      <c r="A268" s="1322"/>
      <c r="B268" s="1289"/>
      <c r="C268" s="114" t="s">
        <v>2011</v>
      </c>
      <c r="D268" s="115" t="s">
        <v>2012</v>
      </c>
      <c r="E268" s="116" t="s">
        <v>2025</v>
      </c>
      <c r="F268" s="122">
        <v>12</v>
      </c>
      <c r="G268" s="125">
        <v>8</v>
      </c>
      <c r="H268" s="126" t="s">
        <v>2014</v>
      </c>
      <c r="I268" s="197"/>
      <c r="J268" s="198"/>
    </row>
    <row r="269" spans="1:10" ht="20.25" customHeight="1">
      <c r="A269" s="1322"/>
      <c r="B269" s="1289"/>
      <c r="C269" s="114" t="s">
        <v>2085</v>
      </c>
      <c r="D269" s="115" t="s">
        <v>2246</v>
      </c>
      <c r="E269" s="116" t="s">
        <v>2025</v>
      </c>
      <c r="F269" s="125">
        <v>5</v>
      </c>
      <c r="G269" s="125">
        <v>3</v>
      </c>
      <c r="H269" s="126" t="s">
        <v>2014</v>
      </c>
      <c r="I269" s="197"/>
      <c r="J269" s="198"/>
    </row>
    <row r="270" spans="1:10" ht="20.25" customHeight="1">
      <c r="A270" s="1322"/>
      <c r="B270" s="1289"/>
      <c r="C270" s="114" t="s">
        <v>2028</v>
      </c>
      <c r="D270" s="121" t="s">
        <v>2029</v>
      </c>
      <c r="E270" s="116" t="s">
        <v>2025</v>
      </c>
      <c r="F270" s="125">
        <v>25</v>
      </c>
      <c r="G270" s="125">
        <v>0</v>
      </c>
      <c r="H270" s="126" t="s">
        <v>2019</v>
      </c>
      <c r="I270" s="203"/>
      <c r="J270" s="244"/>
    </row>
    <row r="271" spans="1:10" ht="20.25" customHeight="1">
      <c r="A271" s="1322"/>
      <c r="B271" s="1289"/>
      <c r="C271" s="114" t="s">
        <v>2035</v>
      </c>
      <c r="D271" s="121" t="s">
        <v>2036</v>
      </c>
      <c r="E271" s="116" t="s">
        <v>2025</v>
      </c>
      <c r="F271" s="125">
        <v>5</v>
      </c>
      <c r="G271" s="125">
        <v>5</v>
      </c>
      <c r="H271" s="126" t="s">
        <v>2014</v>
      </c>
      <c r="I271" s="203"/>
      <c r="J271" s="244"/>
    </row>
    <row r="272" spans="1:10" ht="20.25" customHeight="1">
      <c r="A272" s="1324"/>
      <c r="B272" s="1290"/>
      <c r="C272" s="114" t="s">
        <v>2087</v>
      </c>
      <c r="D272" s="121" t="s">
        <v>2224</v>
      </c>
      <c r="E272" s="116" t="s">
        <v>2025</v>
      </c>
      <c r="F272" s="122" t="s">
        <v>2216</v>
      </c>
      <c r="G272" s="122" t="s">
        <v>2216</v>
      </c>
      <c r="H272" s="126" t="s">
        <v>2014</v>
      </c>
      <c r="I272" s="245"/>
      <c r="J272" s="246"/>
    </row>
    <row r="273" spans="1:10" ht="20.25" customHeight="1">
      <c r="A273" s="1329" t="s">
        <v>2069</v>
      </c>
      <c r="B273" s="1288" t="s">
        <v>2256</v>
      </c>
      <c r="C273" s="114" t="s">
        <v>2257</v>
      </c>
      <c r="D273" s="230" t="s">
        <v>2071</v>
      </c>
      <c r="E273" s="124" t="s">
        <v>2025</v>
      </c>
      <c r="F273" s="156">
        <v>18</v>
      </c>
      <c r="G273" s="156">
        <v>18</v>
      </c>
      <c r="H273" s="108" t="s">
        <v>2014</v>
      </c>
      <c r="I273" s="195" t="s">
        <v>2208</v>
      </c>
      <c r="J273" s="373"/>
    </row>
    <row r="274" spans="1:10" ht="20.25" customHeight="1">
      <c r="A274" s="1322"/>
      <c r="B274" s="1289"/>
      <c r="C274" s="114" t="s">
        <v>2258</v>
      </c>
      <c r="D274" s="178" t="s">
        <v>2056</v>
      </c>
      <c r="E274" s="124" t="s">
        <v>2025</v>
      </c>
      <c r="F274" s="122">
        <v>55</v>
      </c>
      <c r="G274" s="122">
        <v>55</v>
      </c>
      <c r="H274" s="126" t="s">
        <v>2019</v>
      </c>
      <c r="I274" s="197"/>
      <c r="J274" s="374"/>
    </row>
    <row r="275" spans="1:10" ht="20.25" customHeight="1">
      <c r="A275" s="1322"/>
      <c r="B275" s="1289"/>
      <c r="C275" s="114" t="s">
        <v>2210</v>
      </c>
      <c r="D275" s="114" t="s">
        <v>2200</v>
      </c>
      <c r="E275" s="124" t="s">
        <v>2025</v>
      </c>
      <c r="F275" s="122">
        <v>55</v>
      </c>
      <c r="G275" s="122">
        <v>55</v>
      </c>
      <c r="H275" s="119" t="s">
        <v>2019</v>
      </c>
      <c r="I275" s="197"/>
      <c r="J275" s="374"/>
    </row>
    <row r="276" spans="1:10" ht="20.25" customHeight="1">
      <c r="A276" s="1322"/>
      <c r="B276" s="1289"/>
      <c r="C276" s="114" t="s">
        <v>2031</v>
      </c>
      <c r="D276" s="114" t="s">
        <v>2259</v>
      </c>
      <c r="E276" s="124" t="s">
        <v>2025</v>
      </c>
      <c r="F276" s="122">
        <v>5</v>
      </c>
      <c r="G276" s="125">
        <v>5</v>
      </c>
      <c r="H276" s="119" t="s">
        <v>2014</v>
      </c>
      <c r="I276" s="197"/>
      <c r="J276" s="374"/>
    </row>
    <row r="277" spans="1:10" ht="20.25" customHeight="1">
      <c r="A277" s="1322"/>
      <c r="B277" s="1289"/>
      <c r="C277" s="114" t="s">
        <v>2048</v>
      </c>
      <c r="D277" s="114" t="s">
        <v>2260</v>
      </c>
      <c r="E277" s="124" t="s">
        <v>2025</v>
      </c>
      <c r="F277" s="122">
        <v>15</v>
      </c>
      <c r="G277" s="125">
        <v>15</v>
      </c>
      <c r="H277" s="119" t="s">
        <v>2019</v>
      </c>
      <c r="I277" s="197"/>
      <c r="J277" s="374"/>
    </row>
    <row r="278" spans="1:10" ht="20.25" customHeight="1">
      <c r="A278" s="1322"/>
      <c r="B278" s="1289"/>
      <c r="C278" s="132" t="s">
        <v>2028</v>
      </c>
      <c r="D278" s="114" t="s">
        <v>2054</v>
      </c>
      <c r="E278" s="124" t="s">
        <v>2025</v>
      </c>
      <c r="F278" s="122">
        <v>15</v>
      </c>
      <c r="G278" s="122">
        <v>15</v>
      </c>
      <c r="H278" s="126" t="s">
        <v>2019</v>
      </c>
      <c r="I278" s="205"/>
      <c r="J278" s="375"/>
    </row>
    <row r="279" spans="1:10" ht="20.25" customHeight="1">
      <c r="A279" s="1322"/>
      <c r="B279" s="1289"/>
      <c r="C279" s="132" t="s">
        <v>2261</v>
      </c>
      <c r="D279" s="349" t="s">
        <v>2239</v>
      </c>
      <c r="E279" s="124" t="s">
        <v>2025</v>
      </c>
      <c r="F279" s="135">
        <v>5</v>
      </c>
      <c r="G279" s="350">
        <v>5</v>
      </c>
      <c r="H279" s="260" t="s">
        <v>2019</v>
      </c>
      <c r="I279" s="376"/>
      <c r="J279" s="377"/>
    </row>
    <row r="280" spans="1:10" ht="20.25" customHeight="1">
      <c r="A280" s="1324"/>
      <c r="B280" s="1290"/>
      <c r="C280" s="114" t="s">
        <v>2262</v>
      </c>
      <c r="D280" s="230" t="s">
        <v>2263</v>
      </c>
      <c r="E280" s="155" t="s">
        <v>2264</v>
      </c>
      <c r="F280" s="156">
        <v>300</v>
      </c>
      <c r="G280" s="156">
        <v>300</v>
      </c>
      <c r="H280" s="108" t="s">
        <v>2014</v>
      </c>
      <c r="I280" s="195" t="s">
        <v>2265</v>
      </c>
      <c r="J280" s="373"/>
    </row>
    <row r="281" spans="1:10" ht="20.25" customHeight="1">
      <c r="A281" s="1321" t="s">
        <v>2203</v>
      </c>
      <c r="B281" s="1288" t="s">
        <v>481</v>
      </c>
      <c r="C281" s="351" t="s">
        <v>2257</v>
      </c>
      <c r="D281" s="352" t="s">
        <v>2266</v>
      </c>
      <c r="E281" s="353" t="s">
        <v>2264</v>
      </c>
      <c r="F281" s="354">
        <v>55</v>
      </c>
      <c r="G281" s="354">
        <v>55</v>
      </c>
      <c r="H281" s="355" t="s">
        <v>2014</v>
      </c>
      <c r="I281" s="195" t="s">
        <v>2208</v>
      </c>
      <c r="J281" s="196"/>
    </row>
    <row r="282" spans="1:10" ht="20.25" customHeight="1">
      <c r="A282" s="1322"/>
      <c r="B282" s="1289"/>
      <c r="C282" s="114" t="s">
        <v>2047</v>
      </c>
      <c r="D282" s="178" t="s">
        <v>2267</v>
      </c>
      <c r="E282" s="124" t="s">
        <v>2264</v>
      </c>
      <c r="F282" s="122">
        <v>7.5</v>
      </c>
      <c r="G282" s="125">
        <v>7.5</v>
      </c>
      <c r="H282" s="126" t="s">
        <v>2014</v>
      </c>
      <c r="I282" s="197" t="s">
        <v>2208</v>
      </c>
      <c r="J282" s="198"/>
    </row>
    <row r="283" spans="1:10" ht="20.25" customHeight="1">
      <c r="A283" s="1322"/>
      <c r="B283" s="1289"/>
      <c r="C283" s="114" t="s">
        <v>2268</v>
      </c>
      <c r="D283" s="114" t="s">
        <v>2056</v>
      </c>
      <c r="E283" s="124" t="s">
        <v>2264</v>
      </c>
      <c r="F283" s="356">
        <v>170</v>
      </c>
      <c r="G283" s="242">
        <v>170</v>
      </c>
      <c r="H283" s="119" t="s">
        <v>2019</v>
      </c>
      <c r="I283" s="197"/>
      <c r="J283" s="198"/>
    </row>
    <row r="284" spans="1:10" ht="20.25" customHeight="1">
      <c r="A284" s="1322"/>
      <c r="B284" s="1289"/>
      <c r="C284" s="114" t="s">
        <v>2048</v>
      </c>
      <c r="D284" s="114" t="s">
        <v>2260</v>
      </c>
      <c r="E284" s="124" t="s">
        <v>2264</v>
      </c>
      <c r="F284" s="122">
        <v>30</v>
      </c>
      <c r="G284" s="125">
        <v>30</v>
      </c>
      <c r="H284" s="119" t="s">
        <v>2019</v>
      </c>
      <c r="I284" s="197"/>
      <c r="J284" s="198"/>
    </row>
    <row r="285" spans="1:10" ht="20.25" customHeight="1">
      <c r="A285" s="1322"/>
      <c r="B285" s="1289"/>
      <c r="C285" s="114" t="s">
        <v>2210</v>
      </c>
      <c r="D285" s="114" t="s">
        <v>2200</v>
      </c>
      <c r="E285" s="124" t="s">
        <v>2264</v>
      </c>
      <c r="F285" s="122">
        <v>140</v>
      </c>
      <c r="G285" s="125">
        <v>120</v>
      </c>
      <c r="H285" s="119" t="s">
        <v>2019</v>
      </c>
      <c r="I285" s="197"/>
      <c r="J285" s="198"/>
    </row>
    <row r="286" spans="1:10" ht="20.25" customHeight="1">
      <c r="A286" s="1322"/>
      <c r="B286" s="1289"/>
      <c r="C286" s="132" t="s">
        <v>2026</v>
      </c>
      <c r="D286" s="114" t="s">
        <v>2027</v>
      </c>
      <c r="E286" s="124" t="s">
        <v>2025</v>
      </c>
      <c r="F286" s="122">
        <v>13</v>
      </c>
      <c r="G286" s="122">
        <v>0</v>
      </c>
      <c r="H286" s="126" t="s">
        <v>2014</v>
      </c>
      <c r="I286" s="205"/>
      <c r="J286" s="378"/>
    </row>
    <row r="287" spans="1:10" ht="20.25" customHeight="1">
      <c r="A287" s="1324"/>
      <c r="B287" s="1290"/>
      <c r="C287" s="132" t="s">
        <v>2269</v>
      </c>
      <c r="D287" s="349" t="s">
        <v>2270</v>
      </c>
      <c r="E287" s="232"/>
      <c r="F287" s="135"/>
      <c r="G287" s="350"/>
      <c r="H287" s="260"/>
      <c r="I287" s="376" t="s">
        <v>2271</v>
      </c>
      <c r="J287" s="379"/>
    </row>
    <row r="288" spans="1:10" ht="20.25" customHeight="1">
      <c r="A288" s="1321" t="s">
        <v>2203</v>
      </c>
      <c r="B288" s="1288" t="s">
        <v>480</v>
      </c>
      <c r="C288" s="154" t="s">
        <v>2070</v>
      </c>
      <c r="D288" s="154" t="s">
        <v>2071</v>
      </c>
      <c r="E288" s="155" t="s">
        <v>2264</v>
      </c>
      <c r="F288" s="156">
        <v>49</v>
      </c>
      <c r="G288" s="157">
        <v>49</v>
      </c>
      <c r="H288" s="108" t="s">
        <v>2014</v>
      </c>
      <c r="I288" s="195" t="s">
        <v>2208</v>
      </c>
      <c r="J288" s="196"/>
    </row>
    <row r="289" spans="1:10" ht="20.25" customHeight="1">
      <c r="A289" s="1322"/>
      <c r="B289" s="1289"/>
      <c r="C289" s="158" t="s">
        <v>2209</v>
      </c>
      <c r="D289" s="158" t="s">
        <v>2056</v>
      </c>
      <c r="E289" s="124" t="s">
        <v>2264</v>
      </c>
      <c r="F289" s="356">
        <v>190</v>
      </c>
      <c r="G289" s="242">
        <v>190</v>
      </c>
      <c r="H289" s="126" t="s">
        <v>2019</v>
      </c>
      <c r="I289" s="197"/>
      <c r="J289" s="198"/>
    </row>
    <row r="290" spans="1:10" ht="20.25" customHeight="1">
      <c r="A290" s="1322"/>
      <c r="B290" s="1289"/>
      <c r="C290" s="158" t="s">
        <v>2210</v>
      </c>
      <c r="D290" s="158" t="s">
        <v>2200</v>
      </c>
      <c r="E290" s="124" t="s">
        <v>2264</v>
      </c>
      <c r="F290" s="122">
        <v>160</v>
      </c>
      <c r="G290" s="125">
        <v>120</v>
      </c>
      <c r="H290" s="126" t="s">
        <v>2019</v>
      </c>
      <c r="I290" s="197"/>
      <c r="J290" s="198"/>
    </row>
    <row r="291" spans="1:10" ht="20.25" customHeight="1">
      <c r="A291" s="1322"/>
      <c r="B291" s="1289"/>
      <c r="C291" s="158" t="s">
        <v>2272</v>
      </c>
      <c r="D291" s="158" t="s">
        <v>2273</v>
      </c>
      <c r="E291" s="124" t="s">
        <v>2264</v>
      </c>
      <c r="F291" s="122">
        <v>30</v>
      </c>
      <c r="G291" s="125">
        <v>30</v>
      </c>
      <c r="H291" s="126" t="s">
        <v>2019</v>
      </c>
      <c r="I291" s="197"/>
      <c r="J291" s="198"/>
    </row>
    <row r="292" spans="1:10" ht="20.25" customHeight="1">
      <c r="A292" s="1322"/>
      <c r="B292" s="1289"/>
      <c r="C292" s="158" t="s">
        <v>2274</v>
      </c>
      <c r="D292" s="158" t="s">
        <v>2275</v>
      </c>
      <c r="E292" s="124" t="s">
        <v>2264</v>
      </c>
      <c r="F292" s="122">
        <v>6</v>
      </c>
      <c r="G292" s="125">
        <v>6</v>
      </c>
      <c r="H292" s="126" t="s">
        <v>2019</v>
      </c>
      <c r="I292" s="197"/>
      <c r="J292" s="198"/>
    </row>
    <row r="293" spans="1:10" ht="20.25" customHeight="1">
      <c r="A293" s="1322"/>
      <c r="B293" s="1289"/>
      <c r="C293" s="158" t="s">
        <v>2028</v>
      </c>
      <c r="D293" s="158" t="s">
        <v>2029</v>
      </c>
      <c r="E293" s="124" t="s">
        <v>2025</v>
      </c>
      <c r="F293" s="122">
        <v>50</v>
      </c>
      <c r="G293" s="125">
        <v>0</v>
      </c>
      <c r="H293" s="126" t="s">
        <v>2019</v>
      </c>
      <c r="I293" s="197"/>
      <c r="J293" s="198"/>
    </row>
    <row r="294" spans="1:10" ht="20.25" customHeight="1">
      <c r="A294" s="1322"/>
      <c r="B294" s="1289"/>
      <c r="C294" s="114" t="s">
        <v>2026</v>
      </c>
      <c r="D294" s="158" t="s">
        <v>2027</v>
      </c>
      <c r="E294" s="124" t="s">
        <v>2025</v>
      </c>
      <c r="F294" s="357">
        <v>13</v>
      </c>
      <c r="G294" s="125">
        <v>0</v>
      </c>
      <c r="H294" s="126" t="s">
        <v>2014</v>
      </c>
      <c r="I294" s="197"/>
      <c r="J294" s="198"/>
    </row>
    <row r="295" spans="1:10" ht="20.25" customHeight="1">
      <c r="A295" s="1322"/>
      <c r="B295" s="1289"/>
      <c r="C295" s="114" t="s">
        <v>2150</v>
      </c>
      <c r="D295" s="114"/>
      <c r="E295" s="114" t="s">
        <v>2264</v>
      </c>
      <c r="F295" s="114">
        <v>1.4</v>
      </c>
      <c r="G295" s="114">
        <v>1.4</v>
      </c>
      <c r="H295" s="114" t="s">
        <v>2014</v>
      </c>
      <c r="I295" s="115" t="s">
        <v>2276</v>
      </c>
      <c r="J295" s="208"/>
    </row>
    <row r="296" spans="1:10" ht="20.25" customHeight="1">
      <c r="A296" s="1324"/>
      <c r="B296" s="1290"/>
      <c r="C296" s="132" t="s">
        <v>2269</v>
      </c>
      <c r="D296" s="331" t="s">
        <v>2270</v>
      </c>
      <c r="E296" s="331"/>
      <c r="F296" s="331"/>
      <c r="G296" s="331"/>
      <c r="H296" s="331"/>
      <c r="I296" s="380" t="s">
        <v>2271</v>
      </c>
      <c r="J296" s="211"/>
    </row>
    <row r="297" spans="1:10" ht="20.25" customHeight="1">
      <c r="A297" s="1321" t="s">
        <v>2203</v>
      </c>
      <c r="B297" s="1288" t="s">
        <v>479</v>
      </c>
      <c r="C297" s="138" t="s">
        <v>2011</v>
      </c>
      <c r="D297" s="138" t="s">
        <v>2012</v>
      </c>
      <c r="E297" s="155" t="s">
        <v>2264</v>
      </c>
      <c r="F297" s="156">
        <v>49</v>
      </c>
      <c r="G297" s="157">
        <v>49</v>
      </c>
      <c r="H297" s="108" t="s">
        <v>2014</v>
      </c>
      <c r="I297" s="195" t="s">
        <v>2208</v>
      </c>
      <c r="J297" s="196"/>
    </row>
    <row r="298" spans="1:10" ht="20.25" customHeight="1">
      <c r="A298" s="1322"/>
      <c r="B298" s="1289"/>
      <c r="C298" s="186" t="s">
        <v>2209</v>
      </c>
      <c r="D298" s="186" t="s">
        <v>2056</v>
      </c>
      <c r="E298" s="124" t="s">
        <v>2264</v>
      </c>
      <c r="F298" s="40">
        <v>170</v>
      </c>
      <c r="G298" s="242">
        <v>170</v>
      </c>
      <c r="H298" s="126" t="s">
        <v>2019</v>
      </c>
      <c r="I298" s="197"/>
      <c r="J298" s="198"/>
    </row>
    <row r="299" spans="1:10" ht="20.25" customHeight="1">
      <c r="A299" s="1322"/>
      <c r="B299" s="1289"/>
      <c r="C299" s="186" t="s">
        <v>2048</v>
      </c>
      <c r="D299" s="186" t="s">
        <v>2260</v>
      </c>
      <c r="E299" s="124" t="s">
        <v>2264</v>
      </c>
      <c r="F299" s="122">
        <v>30</v>
      </c>
      <c r="G299" s="122">
        <v>30</v>
      </c>
      <c r="H299" s="126" t="s">
        <v>2019</v>
      </c>
      <c r="I299" s="197"/>
      <c r="J299" s="198"/>
    </row>
    <row r="300" spans="1:10" ht="20.25" customHeight="1">
      <c r="A300" s="1322"/>
      <c r="B300" s="1289"/>
      <c r="C300" s="186" t="s">
        <v>2210</v>
      </c>
      <c r="D300" s="186" t="s">
        <v>2200</v>
      </c>
      <c r="E300" s="124" t="s">
        <v>2264</v>
      </c>
      <c r="F300" s="122">
        <v>160</v>
      </c>
      <c r="G300" s="125">
        <v>120</v>
      </c>
      <c r="H300" s="126" t="s">
        <v>2019</v>
      </c>
      <c r="I300" s="197"/>
      <c r="J300" s="198"/>
    </row>
    <row r="301" spans="1:10" ht="20.25" customHeight="1">
      <c r="A301" s="1322"/>
      <c r="B301" s="1289"/>
      <c r="C301" s="186" t="s">
        <v>2031</v>
      </c>
      <c r="D301" s="186" t="s">
        <v>2259</v>
      </c>
      <c r="E301" s="124" t="s">
        <v>2264</v>
      </c>
      <c r="F301" s="122">
        <v>5</v>
      </c>
      <c r="G301" s="125">
        <v>5</v>
      </c>
      <c r="H301" s="126" t="s">
        <v>2019</v>
      </c>
      <c r="I301" s="197"/>
      <c r="J301" s="198"/>
    </row>
    <row r="302" spans="1:10" ht="20.25" customHeight="1">
      <c r="A302" s="1324"/>
      <c r="B302" s="1290"/>
      <c r="C302" s="143" t="s">
        <v>2269</v>
      </c>
      <c r="D302" s="158" t="s">
        <v>2270</v>
      </c>
      <c r="E302" s="174"/>
      <c r="F302" s="175"/>
      <c r="G302" s="176"/>
      <c r="H302" s="177"/>
      <c r="I302" s="381" t="s">
        <v>2271</v>
      </c>
      <c r="J302" s="346"/>
    </row>
    <row r="303" spans="1:10" ht="20.25" customHeight="1">
      <c r="A303" s="1321" t="s">
        <v>2203</v>
      </c>
      <c r="B303" s="1288" t="s">
        <v>2277</v>
      </c>
      <c r="C303" s="358" t="s">
        <v>2011</v>
      </c>
      <c r="D303" s="358" t="s">
        <v>2012</v>
      </c>
      <c r="E303" s="155" t="s">
        <v>2072</v>
      </c>
      <c r="F303" s="156">
        <v>400</v>
      </c>
      <c r="G303" s="157">
        <v>250</v>
      </c>
      <c r="H303" s="108" t="s">
        <v>2014</v>
      </c>
      <c r="I303" s="195" t="s">
        <v>2208</v>
      </c>
      <c r="J303" s="196"/>
    </row>
    <row r="304" spans="1:10" ht="20.25" customHeight="1">
      <c r="A304" s="1322"/>
      <c r="B304" s="1289"/>
      <c r="C304" s="158" t="s">
        <v>2070</v>
      </c>
      <c r="D304" s="337" t="s">
        <v>2071</v>
      </c>
      <c r="E304" s="174" t="s">
        <v>2072</v>
      </c>
      <c r="F304" s="122">
        <v>800</v>
      </c>
      <c r="G304" s="125">
        <v>500</v>
      </c>
      <c r="H304" s="126" t="s">
        <v>2014</v>
      </c>
      <c r="I304" s="197" t="s">
        <v>2208</v>
      </c>
      <c r="J304" s="198"/>
    </row>
    <row r="305" spans="1:10" ht="20.25" customHeight="1">
      <c r="A305" s="1322"/>
      <c r="B305" s="1289"/>
      <c r="C305" s="158" t="s">
        <v>2278</v>
      </c>
      <c r="D305" s="337" t="s">
        <v>2018</v>
      </c>
      <c r="E305" s="174" t="s">
        <v>2072</v>
      </c>
      <c r="F305" s="122">
        <v>800</v>
      </c>
      <c r="G305" s="125">
        <v>500</v>
      </c>
      <c r="H305" s="119" t="s">
        <v>2019</v>
      </c>
      <c r="I305" s="197"/>
      <c r="J305" s="198"/>
    </row>
    <row r="306" spans="1:10" ht="20.25" customHeight="1">
      <c r="A306" s="1322"/>
      <c r="B306" s="1289"/>
      <c r="C306" s="158" t="s">
        <v>2279</v>
      </c>
      <c r="D306" s="337" t="s">
        <v>2280</v>
      </c>
      <c r="E306" s="174" t="s">
        <v>2072</v>
      </c>
      <c r="F306" s="122">
        <v>800</v>
      </c>
      <c r="G306" s="125">
        <v>500</v>
      </c>
      <c r="H306" s="119" t="s">
        <v>2019</v>
      </c>
      <c r="I306" s="197"/>
      <c r="J306" s="198"/>
    </row>
    <row r="307" spans="1:10" ht="20.25" customHeight="1">
      <c r="A307" s="1322"/>
      <c r="B307" s="1289"/>
      <c r="C307" s="158" t="s">
        <v>2281</v>
      </c>
      <c r="D307" s="337" t="s">
        <v>2282</v>
      </c>
      <c r="E307" s="174" t="s">
        <v>2072</v>
      </c>
      <c r="F307" s="122">
        <v>800</v>
      </c>
      <c r="G307" s="125">
        <v>500</v>
      </c>
      <c r="H307" s="119" t="s">
        <v>2019</v>
      </c>
      <c r="I307" s="197"/>
      <c r="J307" s="198"/>
    </row>
    <row r="308" spans="1:10" ht="20.25" customHeight="1">
      <c r="A308" s="1322"/>
      <c r="B308" s="1289"/>
      <c r="C308" s="158" t="s">
        <v>2028</v>
      </c>
      <c r="D308" s="337" t="s">
        <v>2029</v>
      </c>
      <c r="E308" s="174" t="s">
        <v>2072</v>
      </c>
      <c r="F308" s="122">
        <v>800</v>
      </c>
      <c r="G308" s="125">
        <v>500</v>
      </c>
      <c r="H308" s="119" t="s">
        <v>2019</v>
      </c>
      <c r="I308" s="197"/>
      <c r="J308" s="198"/>
    </row>
    <row r="309" spans="1:10" ht="20.25" customHeight="1">
      <c r="A309" s="1322"/>
      <c r="B309" s="1289"/>
      <c r="C309" s="158" t="s">
        <v>2087</v>
      </c>
      <c r="D309" s="337" t="s">
        <v>2283</v>
      </c>
      <c r="E309" s="174" t="s">
        <v>2025</v>
      </c>
      <c r="F309" s="122">
        <v>42</v>
      </c>
      <c r="G309" s="125">
        <v>42</v>
      </c>
      <c r="H309" s="119" t="s">
        <v>2014</v>
      </c>
      <c r="I309" s="197" t="s">
        <v>2208</v>
      </c>
      <c r="J309" s="198"/>
    </row>
    <row r="310" spans="1:10" ht="20.25" customHeight="1">
      <c r="A310" s="1322"/>
      <c r="B310" s="1289"/>
      <c r="C310" s="159" t="s">
        <v>2085</v>
      </c>
      <c r="D310" s="114" t="s">
        <v>2246</v>
      </c>
      <c r="E310" s="124" t="s">
        <v>2025</v>
      </c>
      <c r="F310" s="237">
        <v>10</v>
      </c>
      <c r="G310" s="162">
        <v>10</v>
      </c>
      <c r="H310" s="119" t="s">
        <v>2014</v>
      </c>
      <c r="I310" s="187"/>
      <c r="J310" s="345"/>
    </row>
    <row r="311" spans="1:10" ht="20.25" customHeight="1">
      <c r="A311" s="1322"/>
      <c r="B311" s="1289"/>
      <c r="C311" s="158" t="s">
        <v>2031</v>
      </c>
      <c r="D311" s="337" t="s">
        <v>2224</v>
      </c>
      <c r="E311" s="174" t="s">
        <v>2025</v>
      </c>
      <c r="F311" s="122">
        <v>15</v>
      </c>
      <c r="G311" s="125">
        <v>15</v>
      </c>
      <c r="H311" s="119" t="s">
        <v>2014</v>
      </c>
      <c r="I311" s="382"/>
      <c r="J311" s="198"/>
    </row>
    <row r="312" spans="1:10" ht="20.25" customHeight="1">
      <c r="A312" s="1322"/>
      <c r="B312" s="1289"/>
      <c r="C312" s="159" t="s">
        <v>2026</v>
      </c>
      <c r="D312" s="142" t="s">
        <v>2027</v>
      </c>
      <c r="E312" s="223" t="s">
        <v>2025</v>
      </c>
      <c r="F312" s="237">
        <v>100</v>
      </c>
      <c r="G312" s="162">
        <v>100</v>
      </c>
      <c r="H312" s="163" t="s">
        <v>2014</v>
      </c>
      <c r="I312" s="383" t="s">
        <v>2284</v>
      </c>
      <c r="J312" s="244"/>
    </row>
    <row r="313" spans="1:10" ht="20.25" customHeight="1">
      <c r="A313" s="1324"/>
      <c r="B313" s="1290"/>
      <c r="C313" s="331" t="s">
        <v>2285</v>
      </c>
      <c r="D313" s="331" t="s">
        <v>2056</v>
      </c>
      <c r="E313" s="170" t="s">
        <v>2025</v>
      </c>
      <c r="F313" s="171">
        <v>40</v>
      </c>
      <c r="G313" s="172">
        <v>40</v>
      </c>
      <c r="H313" s="219" t="s">
        <v>2019</v>
      </c>
      <c r="I313" s="245"/>
      <c r="J313" s="246"/>
    </row>
    <row r="314" spans="1:10" ht="20.25" customHeight="1">
      <c r="A314" s="1341" t="s">
        <v>2203</v>
      </c>
      <c r="B314" s="1307" t="s">
        <v>443</v>
      </c>
      <c r="C314" s="359" t="s">
        <v>2210</v>
      </c>
      <c r="D314" s="359" t="s">
        <v>2200</v>
      </c>
      <c r="E314" s="360" t="s">
        <v>2025</v>
      </c>
      <c r="F314" s="361">
        <v>50</v>
      </c>
      <c r="G314" s="362">
        <v>50</v>
      </c>
      <c r="H314" s="363" t="s">
        <v>2019</v>
      </c>
      <c r="I314" s="384"/>
      <c r="J314" s="385"/>
    </row>
    <row r="315" spans="1:10" ht="20.25" customHeight="1">
      <c r="A315" s="1342"/>
      <c r="B315" s="1308"/>
      <c r="C315" s="364" t="s">
        <v>2028</v>
      </c>
      <c r="D315" s="365" t="s">
        <v>2029</v>
      </c>
      <c r="E315" s="46" t="s">
        <v>2025</v>
      </c>
      <c r="F315" s="128">
        <v>50</v>
      </c>
      <c r="G315" s="129">
        <v>50</v>
      </c>
      <c r="H315" s="366" t="s">
        <v>2019</v>
      </c>
      <c r="I315" s="386"/>
      <c r="J315" s="387"/>
    </row>
    <row r="316" spans="1:10" ht="20.25" customHeight="1">
      <c r="A316" s="1342"/>
      <c r="B316" s="1308"/>
      <c r="C316" s="367" t="s">
        <v>2286</v>
      </c>
      <c r="D316" s="367" t="s">
        <v>2287</v>
      </c>
      <c r="E316" s="46" t="s">
        <v>2025</v>
      </c>
      <c r="F316" s="128">
        <v>40</v>
      </c>
      <c r="G316" s="128">
        <v>40</v>
      </c>
      <c r="H316" s="366" t="s">
        <v>2019</v>
      </c>
      <c r="I316" s="386"/>
      <c r="J316" s="387"/>
    </row>
    <row r="317" spans="1:10" ht="20.25" customHeight="1">
      <c r="A317" s="1342"/>
      <c r="B317" s="1308"/>
      <c r="C317" s="364" t="s">
        <v>2209</v>
      </c>
      <c r="D317" s="364" t="s">
        <v>2056</v>
      </c>
      <c r="E317" s="46" t="s">
        <v>2025</v>
      </c>
      <c r="F317" s="128">
        <v>40</v>
      </c>
      <c r="G317" s="128">
        <v>40</v>
      </c>
      <c r="H317" s="366" t="s">
        <v>2019</v>
      </c>
      <c r="I317" s="386"/>
      <c r="J317" s="387"/>
    </row>
    <row r="318" spans="1:10" ht="20.25" customHeight="1">
      <c r="A318" s="1342"/>
      <c r="B318" s="1308"/>
      <c r="C318" s="364" t="s">
        <v>2288</v>
      </c>
      <c r="D318" s="364" t="s">
        <v>2018</v>
      </c>
      <c r="E318" s="46" t="s">
        <v>2025</v>
      </c>
      <c r="F318" s="128">
        <v>25</v>
      </c>
      <c r="G318" s="129">
        <v>25</v>
      </c>
      <c r="H318" s="366" t="s">
        <v>2019</v>
      </c>
      <c r="I318" s="386"/>
      <c r="J318" s="387"/>
    </row>
    <row r="319" spans="1:10" ht="20.25" customHeight="1">
      <c r="A319" s="1342"/>
      <c r="B319" s="1308"/>
      <c r="C319" s="364" t="s">
        <v>2289</v>
      </c>
      <c r="D319" s="364" t="s">
        <v>2146</v>
      </c>
      <c r="E319" s="46" t="s">
        <v>2025</v>
      </c>
      <c r="F319" s="128">
        <v>25</v>
      </c>
      <c r="G319" s="128">
        <v>25</v>
      </c>
      <c r="H319" s="366" t="s">
        <v>2019</v>
      </c>
      <c r="I319" s="386"/>
      <c r="J319" s="387"/>
    </row>
    <row r="320" spans="1:10" ht="20.25" customHeight="1">
      <c r="A320" s="1342"/>
      <c r="B320" s="1308"/>
      <c r="C320" s="1268" t="s">
        <v>2015</v>
      </c>
      <c r="D320" s="1268" t="s">
        <v>2016</v>
      </c>
      <c r="E320" s="46" t="s">
        <v>2025</v>
      </c>
      <c r="F320" s="368">
        <v>30</v>
      </c>
      <c r="G320" s="368">
        <v>30</v>
      </c>
      <c r="H320" s="368" t="s">
        <v>2014</v>
      </c>
      <c r="I320" s="1234" t="s">
        <v>2290</v>
      </c>
      <c r="J320" s="202"/>
    </row>
    <row r="321" spans="1:10" ht="20.25" customHeight="1">
      <c r="A321" s="1342"/>
      <c r="B321" s="1308"/>
      <c r="C321" s="1269"/>
      <c r="D321" s="1269"/>
      <c r="E321" s="369" t="s">
        <v>2025</v>
      </c>
      <c r="F321" s="370">
        <v>90</v>
      </c>
      <c r="G321" s="370">
        <v>90</v>
      </c>
      <c r="H321" s="370" t="s">
        <v>2019</v>
      </c>
      <c r="I321" s="1235"/>
      <c r="J321" s="388"/>
    </row>
    <row r="322" spans="1:10" ht="20.25" customHeight="1">
      <c r="A322" s="1342"/>
      <c r="B322" s="1308"/>
      <c r="C322" s="371" t="s">
        <v>2291</v>
      </c>
      <c r="D322" s="371" t="s">
        <v>2200</v>
      </c>
      <c r="E322" s="46" t="s">
        <v>2025</v>
      </c>
      <c r="F322" s="372">
        <v>50</v>
      </c>
      <c r="G322" s="372">
        <v>50</v>
      </c>
      <c r="H322" s="368" t="s">
        <v>2019</v>
      </c>
      <c r="I322" s="386"/>
      <c r="J322" s="387"/>
    </row>
    <row r="323" spans="1:10" ht="20.25" customHeight="1">
      <c r="A323" s="1342"/>
      <c r="B323" s="1308"/>
      <c r="C323" s="371" t="s">
        <v>2292</v>
      </c>
      <c r="D323" s="371" t="s">
        <v>2123</v>
      </c>
      <c r="E323" s="46" t="s">
        <v>2025</v>
      </c>
      <c r="F323" s="389">
        <v>80</v>
      </c>
      <c r="G323" s="389">
        <v>80</v>
      </c>
      <c r="H323" s="368" t="s">
        <v>2014</v>
      </c>
      <c r="I323" s="386" t="s">
        <v>2293</v>
      </c>
      <c r="J323" s="387"/>
    </row>
    <row r="324" spans="1:10" ht="20.25" customHeight="1">
      <c r="A324" s="1343"/>
      <c r="B324" s="1309"/>
      <c r="C324" s="390" t="s">
        <v>2294</v>
      </c>
      <c r="D324" s="391" t="s">
        <v>2295</v>
      </c>
      <c r="E324" s="46" t="s">
        <v>2025</v>
      </c>
      <c r="F324" s="392">
        <v>75</v>
      </c>
      <c r="G324" s="392">
        <v>75</v>
      </c>
      <c r="H324" s="393" t="s">
        <v>2014</v>
      </c>
      <c r="I324" s="409" t="s">
        <v>2293</v>
      </c>
      <c r="J324" s="410"/>
    </row>
    <row r="325" spans="1:10" ht="20.25" customHeight="1">
      <c r="A325" s="1321" t="s">
        <v>2203</v>
      </c>
      <c r="B325" s="1288" t="s">
        <v>449</v>
      </c>
      <c r="C325" s="333" t="s">
        <v>2055</v>
      </c>
      <c r="D325" s="333" t="s">
        <v>2056</v>
      </c>
      <c r="E325" s="155" t="s">
        <v>2025</v>
      </c>
      <c r="F325" s="157">
        <v>180</v>
      </c>
      <c r="G325" s="157">
        <v>170</v>
      </c>
      <c r="H325" s="108" t="s">
        <v>2019</v>
      </c>
      <c r="I325" s="195"/>
      <c r="J325" s="196"/>
    </row>
    <row r="326" spans="1:10" ht="20.25" customHeight="1">
      <c r="A326" s="1322"/>
      <c r="B326" s="1289"/>
      <c r="C326" s="140" t="s">
        <v>2015</v>
      </c>
      <c r="D326" s="140" t="s">
        <v>2016</v>
      </c>
      <c r="E326" s="174" t="s">
        <v>2025</v>
      </c>
      <c r="F326" s="176">
        <v>45</v>
      </c>
      <c r="G326" s="176">
        <v>45</v>
      </c>
      <c r="H326" s="177" t="s">
        <v>2014</v>
      </c>
      <c r="I326" s="245" t="s">
        <v>2293</v>
      </c>
      <c r="J326" s="244"/>
    </row>
    <row r="327" spans="1:10" ht="20.25" customHeight="1">
      <c r="A327" s="1324"/>
      <c r="B327" s="1290"/>
      <c r="C327" s="331" t="s">
        <v>2296</v>
      </c>
      <c r="D327" s="331" t="s">
        <v>2297</v>
      </c>
      <c r="E327" s="233" t="s">
        <v>2025</v>
      </c>
      <c r="F327" s="220">
        <v>35</v>
      </c>
      <c r="G327" s="220">
        <v>35</v>
      </c>
      <c r="H327" s="394" t="s">
        <v>2014</v>
      </c>
      <c r="I327" s="245" t="s">
        <v>2293</v>
      </c>
      <c r="J327" s="246"/>
    </row>
    <row r="328" spans="1:10" ht="20.25" customHeight="1">
      <c r="A328" s="1321" t="s">
        <v>2203</v>
      </c>
      <c r="B328" s="1288" t="s">
        <v>446</v>
      </c>
      <c r="C328" s="230" t="s">
        <v>2055</v>
      </c>
      <c r="D328" s="230" t="s">
        <v>2056</v>
      </c>
      <c r="E328" s="395" t="s">
        <v>2025</v>
      </c>
      <c r="F328" s="230">
        <v>170</v>
      </c>
      <c r="G328" s="230">
        <v>160</v>
      </c>
      <c r="H328" s="230" t="s">
        <v>2019</v>
      </c>
      <c r="I328" s="195"/>
      <c r="J328" s="196"/>
    </row>
    <row r="329" spans="1:10" ht="20.25" customHeight="1">
      <c r="A329" s="1322"/>
      <c r="B329" s="1289"/>
      <c r="C329" s="396" t="s">
        <v>2015</v>
      </c>
      <c r="D329" s="396" t="s">
        <v>2016</v>
      </c>
      <c r="E329" s="397" t="s">
        <v>2025</v>
      </c>
      <c r="F329" s="220">
        <v>40</v>
      </c>
      <c r="G329" s="220">
        <v>40</v>
      </c>
      <c r="H329" s="220" t="s">
        <v>2014</v>
      </c>
      <c r="I329" s="245" t="s">
        <v>2293</v>
      </c>
      <c r="J329" s="244"/>
    </row>
    <row r="330" spans="1:10" ht="20.25" customHeight="1">
      <c r="A330" s="1324"/>
      <c r="B330" s="1290"/>
      <c r="C330" s="394" t="s">
        <v>2298</v>
      </c>
      <c r="D330" s="394" t="s">
        <v>2297</v>
      </c>
      <c r="E330" s="233" t="s">
        <v>2025</v>
      </c>
      <c r="F330" s="220">
        <v>35</v>
      </c>
      <c r="G330" s="220">
        <v>35</v>
      </c>
      <c r="H330" s="394" t="s">
        <v>2014</v>
      </c>
      <c r="I330" s="245" t="s">
        <v>2293</v>
      </c>
      <c r="J330" s="246"/>
    </row>
    <row r="331" spans="1:10" ht="20.25" customHeight="1">
      <c r="A331" s="1321" t="s">
        <v>2203</v>
      </c>
      <c r="B331" s="1304" t="s">
        <v>365</v>
      </c>
      <c r="C331" s="108" t="s">
        <v>2015</v>
      </c>
      <c r="D331" s="398" t="s">
        <v>2016</v>
      </c>
      <c r="E331" s="155" t="s">
        <v>2299</v>
      </c>
      <c r="F331" s="399">
        <v>630000</v>
      </c>
      <c r="G331" s="399">
        <v>630000</v>
      </c>
      <c r="H331" s="108" t="s">
        <v>2014</v>
      </c>
      <c r="I331" s="195" t="s">
        <v>2300</v>
      </c>
      <c r="J331" s="196"/>
    </row>
    <row r="332" spans="1:10" ht="20.25" customHeight="1">
      <c r="A332" s="1322"/>
      <c r="B332" s="1305"/>
      <c r="C332" s="186" t="s">
        <v>2026</v>
      </c>
      <c r="D332" s="400" t="s">
        <v>2027</v>
      </c>
      <c r="E332" s="124" t="s">
        <v>2299</v>
      </c>
      <c r="F332" s="401">
        <v>700000</v>
      </c>
      <c r="G332" s="401">
        <v>700000</v>
      </c>
      <c r="H332" s="126" t="s">
        <v>2014</v>
      </c>
      <c r="I332" s="197"/>
      <c r="J332" s="198"/>
    </row>
    <row r="333" spans="1:10" ht="20.25" customHeight="1">
      <c r="A333" s="1322"/>
      <c r="B333" s="1305"/>
      <c r="C333" s="186" t="s">
        <v>2209</v>
      </c>
      <c r="D333" s="400" t="s">
        <v>2056</v>
      </c>
      <c r="E333" s="124" t="s">
        <v>2299</v>
      </c>
      <c r="F333" s="401">
        <v>140000</v>
      </c>
      <c r="G333" s="401">
        <v>140000</v>
      </c>
      <c r="H333" s="126" t="s">
        <v>2019</v>
      </c>
      <c r="I333" s="197"/>
      <c r="J333" s="198"/>
    </row>
    <row r="334" spans="1:10" ht="20.25" customHeight="1">
      <c r="A334" s="1322"/>
      <c r="B334" s="1305"/>
      <c r="C334" s="186" t="s">
        <v>2301</v>
      </c>
      <c r="D334" s="400" t="s">
        <v>2018</v>
      </c>
      <c r="E334" s="124" t="s">
        <v>2299</v>
      </c>
      <c r="F334" s="401">
        <v>140000</v>
      </c>
      <c r="G334" s="401">
        <v>140000</v>
      </c>
      <c r="H334" s="126" t="s">
        <v>2019</v>
      </c>
      <c r="I334" s="197"/>
      <c r="J334" s="198"/>
    </row>
    <row r="335" spans="1:10" ht="20.25" customHeight="1">
      <c r="A335" s="1322"/>
      <c r="B335" s="1305"/>
      <c r="C335" s="186" t="s">
        <v>2117</v>
      </c>
      <c r="D335" s="400" t="s">
        <v>2054</v>
      </c>
      <c r="E335" s="124" t="s">
        <v>2299</v>
      </c>
      <c r="F335" s="401">
        <v>1120000</v>
      </c>
      <c r="G335" s="401">
        <v>1120000</v>
      </c>
      <c r="H335" s="126" t="s">
        <v>2019</v>
      </c>
      <c r="I335" s="197"/>
      <c r="J335" s="198"/>
    </row>
    <row r="336" spans="1:10" ht="20.25" customHeight="1">
      <c r="A336" s="1322"/>
      <c r="B336" s="1305"/>
      <c r="C336" s="186" t="s">
        <v>2210</v>
      </c>
      <c r="D336" s="400" t="s">
        <v>2200</v>
      </c>
      <c r="E336" s="124" t="s">
        <v>2299</v>
      </c>
      <c r="F336" s="401">
        <v>700000</v>
      </c>
      <c r="G336" s="401">
        <v>700000</v>
      </c>
      <c r="H336" s="126" t="s">
        <v>2019</v>
      </c>
      <c r="I336" s="197"/>
      <c r="J336" s="198"/>
    </row>
    <row r="337" spans="1:10" ht="20.25" customHeight="1">
      <c r="A337" s="1322"/>
      <c r="B337" s="1305"/>
      <c r="C337" s="140" t="s">
        <v>2302</v>
      </c>
      <c r="D337" s="402" t="s">
        <v>2123</v>
      </c>
      <c r="E337" s="160" t="s">
        <v>2299</v>
      </c>
      <c r="F337" s="403">
        <v>375000</v>
      </c>
      <c r="G337" s="403">
        <v>375000</v>
      </c>
      <c r="H337" s="234" t="s">
        <v>2014</v>
      </c>
      <c r="I337" s="203" t="s">
        <v>2300</v>
      </c>
      <c r="J337" s="244"/>
    </row>
    <row r="338" spans="1:10" ht="20.25" customHeight="1">
      <c r="A338" s="1321" t="s">
        <v>2203</v>
      </c>
      <c r="B338" s="1304" t="s">
        <v>408</v>
      </c>
      <c r="C338" s="108" t="s">
        <v>2232</v>
      </c>
      <c r="D338" s="108" t="s">
        <v>2071</v>
      </c>
      <c r="E338" s="155" t="s">
        <v>2025</v>
      </c>
      <c r="F338" s="156">
        <v>14</v>
      </c>
      <c r="G338" s="156">
        <v>13</v>
      </c>
      <c r="H338" s="108" t="s">
        <v>2014</v>
      </c>
      <c r="I338" s="195"/>
      <c r="J338" s="196"/>
    </row>
    <row r="339" spans="1:10" ht="20.25" customHeight="1">
      <c r="A339" s="1322"/>
      <c r="B339" s="1305"/>
      <c r="C339" s="186" t="s">
        <v>2233</v>
      </c>
      <c r="D339" s="186" t="s">
        <v>2012</v>
      </c>
      <c r="E339" s="124" t="s">
        <v>2025</v>
      </c>
      <c r="F339" s="122">
        <v>8</v>
      </c>
      <c r="G339" s="125">
        <v>6</v>
      </c>
      <c r="H339" s="126" t="s">
        <v>2014</v>
      </c>
      <c r="I339" s="197"/>
      <c r="J339" s="198"/>
    </row>
    <row r="340" spans="1:10" ht="20.25" customHeight="1">
      <c r="A340" s="1322"/>
      <c r="B340" s="1305"/>
      <c r="C340" s="186" t="s">
        <v>2113</v>
      </c>
      <c r="D340" s="186" t="s">
        <v>2018</v>
      </c>
      <c r="E340" s="124" t="s">
        <v>2025</v>
      </c>
      <c r="F340" s="122">
        <v>40</v>
      </c>
      <c r="G340" s="122">
        <v>40</v>
      </c>
      <c r="H340" s="126" t="s">
        <v>2019</v>
      </c>
      <c r="I340" s="197"/>
      <c r="J340" s="198"/>
    </row>
    <row r="341" spans="1:10" ht="20.25" customHeight="1">
      <c r="A341" s="1322"/>
      <c r="B341" s="1305"/>
      <c r="C341" s="186" t="s">
        <v>2210</v>
      </c>
      <c r="D341" s="186" t="s">
        <v>2200</v>
      </c>
      <c r="E341" s="124" t="s">
        <v>2025</v>
      </c>
      <c r="F341" s="122">
        <v>40</v>
      </c>
      <c r="G341" s="125">
        <v>30</v>
      </c>
      <c r="H341" s="126" t="s">
        <v>2019</v>
      </c>
      <c r="I341" s="197"/>
      <c r="J341" s="198"/>
    </row>
    <row r="342" spans="1:10" ht="20.25" customHeight="1">
      <c r="A342" s="1322"/>
      <c r="B342" s="1305"/>
      <c r="C342" s="186" t="s">
        <v>2268</v>
      </c>
      <c r="D342" s="186" t="s">
        <v>2056</v>
      </c>
      <c r="E342" s="124" t="s">
        <v>2025</v>
      </c>
      <c r="F342" s="122">
        <v>10</v>
      </c>
      <c r="G342" s="122">
        <v>10</v>
      </c>
      <c r="H342" s="126" t="s">
        <v>2019</v>
      </c>
      <c r="I342" s="197"/>
      <c r="J342" s="198"/>
    </row>
    <row r="343" spans="1:10" ht="20.25" customHeight="1">
      <c r="A343" s="1322"/>
      <c r="B343" s="1305"/>
      <c r="C343" s="186" t="s">
        <v>2303</v>
      </c>
      <c r="D343" s="186" t="s">
        <v>2304</v>
      </c>
      <c r="E343" s="124" t="s">
        <v>2025</v>
      </c>
      <c r="F343" s="122">
        <v>6</v>
      </c>
      <c r="G343" s="122">
        <v>5</v>
      </c>
      <c r="H343" s="126" t="s">
        <v>2014</v>
      </c>
      <c r="I343" s="197"/>
      <c r="J343" s="198"/>
    </row>
    <row r="344" spans="1:10" ht="20.25" customHeight="1">
      <c r="A344" s="1322"/>
      <c r="B344" s="1305"/>
      <c r="C344" s="140" t="s">
        <v>2305</v>
      </c>
      <c r="D344" s="140" t="s">
        <v>2306</v>
      </c>
      <c r="E344" s="160" t="s">
        <v>2025</v>
      </c>
      <c r="F344" s="237">
        <v>5</v>
      </c>
      <c r="G344" s="162">
        <v>4</v>
      </c>
      <c r="H344" s="234" t="s">
        <v>2014</v>
      </c>
      <c r="I344" s="203"/>
      <c r="J344" s="244"/>
    </row>
    <row r="345" spans="1:10" ht="20.25" customHeight="1">
      <c r="A345" s="1324"/>
      <c r="B345" s="1306"/>
      <c r="C345" s="140" t="s">
        <v>2085</v>
      </c>
      <c r="D345" s="140" t="s">
        <v>2307</v>
      </c>
      <c r="E345" s="160" t="s">
        <v>2025</v>
      </c>
      <c r="F345" s="237"/>
      <c r="G345" s="162"/>
      <c r="H345" s="163"/>
      <c r="I345" s="245" t="s">
        <v>2172</v>
      </c>
      <c r="J345" s="246"/>
    </row>
    <row r="346" spans="1:10" ht="20.25" customHeight="1">
      <c r="A346" s="1329" t="s">
        <v>2069</v>
      </c>
      <c r="B346" s="1304" t="s">
        <v>415</v>
      </c>
      <c r="C346" s="182" t="s">
        <v>2055</v>
      </c>
      <c r="D346" s="182" t="s">
        <v>2056</v>
      </c>
      <c r="E346" s="155" t="s">
        <v>2308</v>
      </c>
      <c r="F346" s="156">
        <v>50000</v>
      </c>
      <c r="G346" s="156">
        <v>50000</v>
      </c>
      <c r="H346" s="108" t="s">
        <v>2019</v>
      </c>
      <c r="I346" s="203"/>
      <c r="J346" s="244"/>
    </row>
    <row r="347" spans="1:10" ht="20.25" customHeight="1">
      <c r="A347" s="1330"/>
      <c r="B347" s="1305"/>
      <c r="C347" s="186" t="s">
        <v>2070</v>
      </c>
      <c r="D347" s="186" t="s">
        <v>2012</v>
      </c>
      <c r="E347" s="124" t="s">
        <v>2308</v>
      </c>
      <c r="F347" s="122">
        <v>40000</v>
      </c>
      <c r="G347" s="122">
        <v>40000</v>
      </c>
      <c r="H347" s="126" t="s">
        <v>2014</v>
      </c>
      <c r="I347" s="203"/>
      <c r="J347" s="244"/>
    </row>
    <row r="348" spans="1:10" ht="20.25" customHeight="1">
      <c r="A348" s="1330"/>
      <c r="B348" s="1305"/>
      <c r="C348" s="140" t="s">
        <v>2309</v>
      </c>
      <c r="D348" s="140" t="s">
        <v>2310</v>
      </c>
      <c r="E348" s="160" t="s">
        <v>2308</v>
      </c>
      <c r="F348" s="237">
        <v>35000</v>
      </c>
      <c r="G348" s="162">
        <v>35000</v>
      </c>
      <c r="H348" s="234" t="s">
        <v>2019</v>
      </c>
      <c r="I348" s="203"/>
      <c r="J348" s="244"/>
    </row>
    <row r="349" spans="1:10" ht="20.25" customHeight="1">
      <c r="A349" s="1331"/>
      <c r="B349" s="1306"/>
      <c r="C349" s="404" t="s">
        <v>2035</v>
      </c>
      <c r="D349" s="405" t="s">
        <v>2036</v>
      </c>
      <c r="E349" s="170" t="s">
        <v>2025</v>
      </c>
      <c r="F349" s="171">
        <v>5</v>
      </c>
      <c r="G349" s="171">
        <v>5</v>
      </c>
      <c r="H349" s="173" t="s">
        <v>2014</v>
      </c>
      <c r="I349" s="245"/>
      <c r="J349" s="246"/>
    </row>
    <row r="350" spans="1:10" ht="20.25" customHeight="1">
      <c r="A350" s="1321" t="s">
        <v>2311</v>
      </c>
      <c r="B350" s="1288" t="s">
        <v>1398</v>
      </c>
      <c r="C350" s="142" t="s">
        <v>2232</v>
      </c>
      <c r="D350" s="142" t="s">
        <v>2012</v>
      </c>
      <c r="E350" s="174" t="s">
        <v>2025</v>
      </c>
      <c r="F350" s="175">
        <v>34</v>
      </c>
      <c r="G350" s="176">
        <v>34</v>
      </c>
      <c r="H350" s="146" t="s">
        <v>2014</v>
      </c>
      <c r="I350" s="195"/>
      <c r="J350" s="196"/>
    </row>
    <row r="351" spans="1:10" ht="20.25" customHeight="1">
      <c r="A351" s="1322"/>
      <c r="B351" s="1289"/>
      <c r="C351" s="114" t="s">
        <v>2150</v>
      </c>
      <c r="D351" s="114" t="s">
        <v>2312</v>
      </c>
      <c r="E351" s="124" t="s">
        <v>2025</v>
      </c>
      <c r="F351" s="122">
        <v>8</v>
      </c>
      <c r="G351" s="125">
        <v>8</v>
      </c>
      <c r="H351" s="119" t="s">
        <v>2014</v>
      </c>
      <c r="I351" s="197" t="s">
        <v>2313</v>
      </c>
      <c r="J351" s="198"/>
    </row>
    <row r="352" spans="1:10" ht="20.25" customHeight="1">
      <c r="A352" s="1322"/>
      <c r="B352" s="1289"/>
      <c r="C352" s="114" t="s">
        <v>2314</v>
      </c>
      <c r="D352" s="114" t="s">
        <v>2018</v>
      </c>
      <c r="E352" s="124" t="s">
        <v>2025</v>
      </c>
      <c r="F352" s="122">
        <v>34</v>
      </c>
      <c r="G352" s="125">
        <v>34</v>
      </c>
      <c r="H352" s="126" t="s">
        <v>2019</v>
      </c>
      <c r="I352" s="197"/>
      <c r="J352" s="198"/>
    </row>
    <row r="353" spans="1:10" ht="20.25" customHeight="1">
      <c r="A353" s="1322"/>
      <c r="B353" s="1289"/>
      <c r="C353" s="114" t="s">
        <v>2268</v>
      </c>
      <c r="D353" s="114" t="s">
        <v>2056</v>
      </c>
      <c r="E353" s="124" t="s">
        <v>2025</v>
      </c>
      <c r="F353" s="122">
        <v>136</v>
      </c>
      <c r="G353" s="125">
        <v>136</v>
      </c>
      <c r="H353" s="126" t="s">
        <v>2019</v>
      </c>
      <c r="I353" s="197"/>
      <c r="J353" s="198"/>
    </row>
    <row r="354" spans="1:10" ht="20.25" customHeight="1">
      <c r="A354" s="1322"/>
      <c r="B354" s="1289"/>
      <c r="C354" s="114" t="s">
        <v>2315</v>
      </c>
      <c r="D354" s="114" t="s">
        <v>2094</v>
      </c>
      <c r="E354" s="124" t="s">
        <v>2025</v>
      </c>
      <c r="F354" s="122">
        <v>7</v>
      </c>
      <c r="G354" s="125">
        <v>7</v>
      </c>
      <c r="H354" s="126" t="s">
        <v>2019</v>
      </c>
      <c r="I354" s="197"/>
      <c r="J354" s="198"/>
    </row>
    <row r="355" spans="1:10" ht="20.25" customHeight="1">
      <c r="A355" s="1322"/>
      <c r="B355" s="1289"/>
      <c r="C355" s="114" t="s">
        <v>933</v>
      </c>
      <c r="D355" s="114" t="s">
        <v>2024</v>
      </c>
      <c r="E355" s="124" t="s">
        <v>2025</v>
      </c>
      <c r="F355" s="122">
        <v>23</v>
      </c>
      <c r="G355" s="125">
        <v>23</v>
      </c>
      <c r="H355" s="119" t="s">
        <v>2014</v>
      </c>
      <c r="I355" s="197"/>
      <c r="J355" s="198"/>
    </row>
    <row r="356" spans="1:10" ht="20.25" customHeight="1">
      <c r="A356" s="1322"/>
      <c r="B356" s="1289"/>
      <c r="C356" s="114" t="s">
        <v>2060</v>
      </c>
      <c r="D356" s="114" t="s">
        <v>2224</v>
      </c>
      <c r="E356" s="124" t="s">
        <v>2025</v>
      </c>
      <c r="F356" s="122">
        <v>10</v>
      </c>
      <c r="G356" s="125">
        <v>10</v>
      </c>
      <c r="H356" s="119" t="s">
        <v>2014</v>
      </c>
      <c r="I356" s="197"/>
      <c r="J356" s="198"/>
    </row>
    <row r="357" spans="1:10" ht="20.25" customHeight="1">
      <c r="A357" s="1322"/>
      <c r="B357" s="1289"/>
      <c r="C357" s="114" t="s">
        <v>2170</v>
      </c>
      <c r="D357" s="114" t="s">
        <v>2316</v>
      </c>
      <c r="E357" s="335" t="s">
        <v>2025</v>
      </c>
      <c r="F357" s="114">
        <v>7</v>
      </c>
      <c r="G357" s="114">
        <v>7</v>
      </c>
      <c r="H357" s="114" t="s">
        <v>2019</v>
      </c>
      <c r="I357" s="197"/>
      <c r="J357" s="198"/>
    </row>
    <row r="358" spans="1:10" ht="20.25" customHeight="1">
      <c r="A358" s="1322"/>
      <c r="B358" s="1289"/>
      <c r="C358" s="114" t="s">
        <v>2317</v>
      </c>
      <c r="D358" s="114" t="s">
        <v>2318</v>
      </c>
      <c r="E358" s="124" t="s">
        <v>2025</v>
      </c>
      <c r="F358" s="114">
        <v>10</v>
      </c>
      <c r="G358" s="114">
        <v>10</v>
      </c>
      <c r="H358" s="126" t="s">
        <v>2014</v>
      </c>
      <c r="I358" s="197"/>
      <c r="J358" s="198"/>
    </row>
    <row r="359" spans="1:10" ht="20.25" customHeight="1">
      <c r="A359" s="1322"/>
      <c r="B359" s="1289"/>
      <c r="C359" s="114" t="s">
        <v>2319</v>
      </c>
      <c r="D359" s="114" t="s">
        <v>2096</v>
      </c>
      <c r="E359" s="124" t="s">
        <v>2025</v>
      </c>
      <c r="F359" s="406">
        <v>0.05</v>
      </c>
      <c r="G359" s="407">
        <v>0.05</v>
      </c>
      <c r="H359" s="119"/>
      <c r="I359" s="197"/>
      <c r="J359" s="198"/>
    </row>
    <row r="360" spans="1:10" ht="20.25" customHeight="1">
      <c r="A360" s="1324"/>
      <c r="B360" s="1290"/>
      <c r="C360" s="238" t="s">
        <v>2035</v>
      </c>
      <c r="D360" s="239" t="s">
        <v>2036</v>
      </c>
      <c r="E360" s="232" t="s">
        <v>2025</v>
      </c>
      <c r="F360" s="135">
        <v>5</v>
      </c>
      <c r="G360" s="136">
        <v>5</v>
      </c>
      <c r="H360" s="260" t="s">
        <v>2014</v>
      </c>
      <c r="I360" s="303"/>
      <c r="J360" s="304"/>
    </row>
    <row r="361" spans="1:10" ht="20.25" customHeight="1">
      <c r="A361" s="1321" t="s">
        <v>2311</v>
      </c>
      <c r="B361" s="1288" t="s">
        <v>500</v>
      </c>
      <c r="C361" s="138" t="s">
        <v>2320</v>
      </c>
      <c r="D361" s="138" t="s">
        <v>2056</v>
      </c>
      <c r="E361" s="155" t="s">
        <v>2321</v>
      </c>
      <c r="F361" s="156">
        <v>35</v>
      </c>
      <c r="G361" s="157">
        <v>35</v>
      </c>
      <c r="H361" s="108" t="s">
        <v>2019</v>
      </c>
      <c r="I361" s="195"/>
      <c r="J361" s="196"/>
    </row>
    <row r="362" spans="1:10" ht="20.25" customHeight="1">
      <c r="A362" s="1322"/>
      <c r="B362" s="1289"/>
      <c r="C362" s="114" t="s">
        <v>2322</v>
      </c>
      <c r="D362" s="114" t="s">
        <v>2323</v>
      </c>
      <c r="E362" s="124" t="s">
        <v>2321</v>
      </c>
      <c r="F362" s="122">
        <v>10.5</v>
      </c>
      <c r="G362" s="125">
        <v>10.5</v>
      </c>
      <c r="H362" s="119" t="s">
        <v>2014</v>
      </c>
      <c r="I362" s="197"/>
      <c r="J362" s="198"/>
    </row>
    <row r="363" spans="1:10" ht="20.25" customHeight="1">
      <c r="A363" s="1322"/>
      <c r="B363" s="1289"/>
      <c r="C363" s="114" t="s">
        <v>2324</v>
      </c>
      <c r="D363" s="114" t="s">
        <v>2325</v>
      </c>
      <c r="E363" s="124" t="s">
        <v>2321</v>
      </c>
      <c r="F363" s="122">
        <v>5</v>
      </c>
      <c r="G363" s="125">
        <v>5</v>
      </c>
      <c r="H363" s="126" t="s">
        <v>2019</v>
      </c>
      <c r="I363" s="197" t="s">
        <v>2326</v>
      </c>
      <c r="J363" s="198"/>
    </row>
    <row r="364" spans="1:10" ht="20.25" customHeight="1">
      <c r="A364" s="1322"/>
      <c r="B364" s="1289"/>
      <c r="C364" s="114" t="s">
        <v>2327</v>
      </c>
      <c r="D364" s="114" t="s">
        <v>2054</v>
      </c>
      <c r="E364" s="124" t="s">
        <v>2321</v>
      </c>
      <c r="F364" s="122">
        <v>1</v>
      </c>
      <c r="G364" s="125">
        <v>1</v>
      </c>
      <c r="H364" s="126" t="s">
        <v>2019</v>
      </c>
      <c r="I364" s="197"/>
      <c r="J364" s="198"/>
    </row>
    <row r="365" spans="1:10" ht="20.25" customHeight="1">
      <c r="A365" s="1322"/>
      <c r="B365" s="1289"/>
      <c r="C365" s="114" t="s">
        <v>2117</v>
      </c>
      <c r="D365" s="114" t="s">
        <v>2029</v>
      </c>
      <c r="E365" s="124" t="s">
        <v>2321</v>
      </c>
      <c r="F365" s="122">
        <v>15</v>
      </c>
      <c r="G365" s="125">
        <v>15</v>
      </c>
      <c r="H365" s="126" t="s">
        <v>2019</v>
      </c>
      <c r="I365" s="197"/>
      <c r="J365" s="198"/>
    </row>
    <row r="366" spans="1:10" ht="20.25" customHeight="1">
      <c r="A366" s="1322"/>
      <c r="B366" s="1289"/>
      <c r="C366" s="114" t="s">
        <v>2328</v>
      </c>
      <c r="D366" s="114" t="s">
        <v>2253</v>
      </c>
      <c r="E366" s="124" t="s">
        <v>2321</v>
      </c>
      <c r="F366" s="114">
        <v>5</v>
      </c>
      <c r="G366" s="114">
        <v>5</v>
      </c>
      <c r="H366" s="126" t="s">
        <v>2019</v>
      </c>
      <c r="I366" s="197"/>
      <c r="J366" s="198"/>
    </row>
    <row r="367" spans="1:10" ht="20.25" customHeight="1">
      <c r="A367" s="1322"/>
      <c r="B367" s="1289"/>
      <c r="C367" s="114" t="s">
        <v>2329</v>
      </c>
      <c r="D367" s="114" t="s">
        <v>2123</v>
      </c>
      <c r="E367" s="124" t="s">
        <v>2321</v>
      </c>
      <c r="F367" s="114">
        <v>5</v>
      </c>
      <c r="G367" s="114">
        <v>5</v>
      </c>
      <c r="H367" s="126" t="s">
        <v>2019</v>
      </c>
      <c r="I367" s="197"/>
      <c r="J367" s="198"/>
    </row>
    <row r="368" spans="1:10" ht="20.25" customHeight="1">
      <c r="A368" s="1322"/>
      <c r="B368" s="1289"/>
      <c r="C368" s="114" t="s">
        <v>2217</v>
      </c>
      <c r="D368" s="178" t="s">
        <v>2330</v>
      </c>
      <c r="E368" s="124" t="s">
        <v>2321</v>
      </c>
      <c r="F368" s="114">
        <v>8</v>
      </c>
      <c r="G368" s="114">
        <v>8</v>
      </c>
      <c r="H368" s="119" t="s">
        <v>2014</v>
      </c>
      <c r="I368" s="197"/>
      <c r="J368" s="198"/>
    </row>
    <row r="369" spans="1:10" ht="20.25" customHeight="1">
      <c r="A369" s="1322"/>
      <c r="B369" s="1289"/>
      <c r="C369" s="114" t="s">
        <v>933</v>
      </c>
      <c r="D369" s="114" t="s">
        <v>2024</v>
      </c>
      <c r="E369" s="124" t="s">
        <v>2025</v>
      </c>
      <c r="F369" s="122">
        <v>20</v>
      </c>
      <c r="G369" s="125">
        <v>20</v>
      </c>
      <c r="H369" s="119" t="s">
        <v>2014</v>
      </c>
      <c r="I369" s="197"/>
      <c r="J369" s="198"/>
    </row>
    <row r="370" spans="1:10" ht="20.25" customHeight="1">
      <c r="A370" s="1322"/>
      <c r="B370" s="1289"/>
      <c r="C370" s="114" t="s">
        <v>2317</v>
      </c>
      <c r="D370" s="114" t="s">
        <v>2318</v>
      </c>
      <c r="E370" s="124" t="s">
        <v>2025</v>
      </c>
      <c r="F370" s="122">
        <v>15</v>
      </c>
      <c r="G370" s="125">
        <v>15</v>
      </c>
      <c r="H370" s="119" t="s">
        <v>2014</v>
      </c>
      <c r="I370" s="197"/>
      <c r="J370" s="198"/>
    </row>
    <row r="371" spans="1:10" ht="20.25" customHeight="1">
      <c r="A371" s="1322"/>
      <c r="B371" s="1289"/>
      <c r="C371" s="114" t="s">
        <v>2060</v>
      </c>
      <c r="D371" s="114" t="s">
        <v>2224</v>
      </c>
      <c r="E371" s="124" t="s">
        <v>2025</v>
      </c>
      <c r="F371" s="122">
        <v>15</v>
      </c>
      <c r="G371" s="125">
        <v>15</v>
      </c>
      <c r="H371" s="119" t="s">
        <v>2014</v>
      </c>
      <c r="I371" s="197"/>
      <c r="J371" s="198"/>
    </row>
    <row r="372" spans="1:10" ht="20.25" customHeight="1">
      <c r="A372" s="1322"/>
      <c r="B372" s="1289"/>
      <c r="C372" s="114" t="s">
        <v>2087</v>
      </c>
      <c r="D372" s="114" t="s">
        <v>2088</v>
      </c>
      <c r="E372" s="124" t="s">
        <v>2025</v>
      </c>
      <c r="F372" s="122">
        <v>30</v>
      </c>
      <c r="G372" s="125">
        <v>30</v>
      </c>
      <c r="H372" s="119" t="s">
        <v>2014</v>
      </c>
      <c r="I372" s="197"/>
      <c r="J372" s="198"/>
    </row>
    <row r="373" spans="1:10" ht="20.25" customHeight="1">
      <c r="A373" s="1324"/>
      <c r="B373" s="1290"/>
      <c r="C373" s="238" t="s">
        <v>2035</v>
      </c>
      <c r="D373" s="239" t="s">
        <v>2036</v>
      </c>
      <c r="E373" s="232" t="s">
        <v>2025</v>
      </c>
      <c r="F373" s="135">
        <v>5</v>
      </c>
      <c r="G373" s="136">
        <v>5</v>
      </c>
      <c r="H373" s="260" t="s">
        <v>2014</v>
      </c>
      <c r="I373" s="303"/>
      <c r="J373" s="304"/>
    </row>
    <row r="374" spans="1:10" ht="20.25" customHeight="1">
      <c r="A374" s="1321" t="s">
        <v>2311</v>
      </c>
      <c r="B374" s="1304" t="s">
        <v>495</v>
      </c>
      <c r="C374" s="154" t="s">
        <v>2122</v>
      </c>
      <c r="D374" s="154" t="s">
        <v>2123</v>
      </c>
      <c r="E374" s="155" t="s">
        <v>2025</v>
      </c>
      <c r="F374" s="156">
        <v>30</v>
      </c>
      <c r="G374" s="157">
        <v>30</v>
      </c>
      <c r="H374" s="113" t="s">
        <v>2014</v>
      </c>
      <c r="I374" s="195" t="s">
        <v>2331</v>
      </c>
      <c r="J374" s="196"/>
    </row>
    <row r="375" spans="1:10" ht="20.25" customHeight="1">
      <c r="A375" s="1322"/>
      <c r="B375" s="1305"/>
      <c r="C375" s="114" t="s">
        <v>2117</v>
      </c>
      <c r="D375" s="114" t="s">
        <v>2029</v>
      </c>
      <c r="E375" s="124" t="s">
        <v>2025</v>
      </c>
      <c r="F375" s="122">
        <v>54</v>
      </c>
      <c r="G375" s="125">
        <v>54</v>
      </c>
      <c r="H375" s="126" t="s">
        <v>2019</v>
      </c>
      <c r="I375" s="197"/>
      <c r="J375" s="198"/>
    </row>
    <row r="376" spans="1:10" ht="20.25" customHeight="1">
      <c r="A376" s="1322"/>
      <c r="B376" s="1305"/>
      <c r="C376" s="114" t="s">
        <v>2332</v>
      </c>
      <c r="D376" s="114" t="s">
        <v>2056</v>
      </c>
      <c r="E376" s="124" t="s">
        <v>2025</v>
      </c>
      <c r="F376" s="122">
        <v>81</v>
      </c>
      <c r="G376" s="125">
        <v>81</v>
      </c>
      <c r="H376" s="126" t="s">
        <v>2019</v>
      </c>
      <c r="I376" s="197"/>
      <c r="J376" s="198"/>
    </row>
    <row r="377" spans="1:10" ht="20.25" customHeight="1">
      <c r="A377" s="1322"/>
      <c r="B377" s="1305"/>
      <c r="C377" s="114" t="s">
        <v>2186</v>
      </c>
      <c r="D377" s="114" t="s">
        <v>2136</v>
      </c>
      <c r="E377" s="124" t="s">
        <v>2025</v>
      </c>
      <c r="F377" s="122">
        <v>9.34</v>
      </c>
      <c r="G377" s="125">
        <v>9.34</v>
      </c>
      <c r="H377" s="126" t="s">
        <v>2014</v>
      </c>
      <c r="I377" s="197"/>
      <c r="J377" s="198"/>
    </row>
    <row r="378" spans="1:10" ht="20.25" customHeight="1">
      <c r="A378" s="1322"/>
      <c r="B378" s="1305"/>
      <c r="C378" s="114" t="s">
        <v>2333</v>
      </c>
      <c r="D378" s="114" t="s">
        <v>2246</v>
      </c>
      <c r="E378" s="124" t="s">
        <v>2025</v>
      </c>
      <c r="F378" s="122">
        <v>4</v>
      </c>
      <c r="G378" s="125">
        <v>4</v>
      </c>
      <c r="H378" s="126" t="s">
        <v>2019</v>
      </c>
      <c r="I378" s="197"/>
      <c r="J378" s="198"/>
    </row>
    <row r="379" spans="1:10" ht="20.25" customHeight="1">
      <c r="A379" s="1322"/>
      <c r="B379" s="1305"/>
      <c r="C379" s="396" t="s">
        <v>2048</v>
      </c>
      <c r="D379" s="396" t="s">
        <v>2260</v>
      </c>
      <c r="E379" s="124" t="s">
        <v>2025</v>
      </c>
      <c r="F379" s="122">
        <v>20</v>
      </c>
      <c r="G379" s="125">
        <v>20</v>
      </c>
      <c r="H379" s="126" t="s">
        <v>2019</v>
      </c>
      <c r="I379" s="197"/>
      <c r="J379" s="198"/>
    </row>
    <row r="380" spans="1:10" ht="20.25" customHeight="1">
      <c r="A380" s="1322"/>
      <c r="B380" s="1305"/>
      <c r="C380" s="114" t="s">
        <v>933</v>
      </c>
      <c r="D380" s="114" t="s">
        <v>2024</v>
      </c>
      <c r="E380" s="124" t="s">
        <v>2025</v>
      </c>
      <c r="F380" s="122">
        <v>20</v>
      </c>
      <c r="G380" s="125">
        <v>20</v>
      </c>
      <c r="H380" s="119" t="s">
        <v>2014</v>
      </c>
      <c r="I380" s="197"/>
      <c r="J380" s="198"/>
    </row>
    <row r="381" spans="1:10" ht="20.25" customHeight="1">
      <c r="A381" s="1322"/>
      <c r="B381" s="1305"/>
      <c r="C381" s="186" t="s">
        <v>2334</v>
      </c>
      <c r="D381" s="186" t="s">
        <v>2335</v>
      </c>
      <c r="E381" s="124" t="s">
        <v>2025</v>
      </c>
      <c r="F381" s="122">
        <v>10</v>
      </c>
      <c r="G381" s="125">
        <v>10</v>
      </c>
      <c r="H381" s="119" t="s">
        <v>2014</v>
      </c>
      <c r="I381" s="197"/>
      <c r="J381" s="198"/>
    </row>
    <row r="382" spans="1:10" ht="20.25" customHeight="1">
      <c r="A382" s="1322"/>
      <c r="B382" s="1305"/>
      <c r="C382" s="186" t="s">
        <v>2336</v>
      </c>
      <c r="D382" s="400" t="s">
        <v>2337</v>
      </c>
      <c r="E382" s="124" t="s">
        <v>2025</v>
      </c>
      <c r="F382" s="122">
        <v>5</v>
      </c>
      <c r="G382" s="125">
        <v>5</v>
      </c>
      <c r="H382" s="119" t="s">
        <v>2014</v>
      </c>
      <c r="I382" s="197"/>
      <c r="J382" s="198"/>
    </row>
    <row r="383" spans="1:10" ht="20.25" customHeight="1">
      <c r="A383" s="1322"/>
      <c r="B383" s="1305"/>
      <c r="C383" s="186" t="s">
        <v>2060</v>
      </c>
      <c r="D383" s="186" t="s">
        <v>2338</v>
      </c>
      <c r="E383" s="124" t="s">
        <v>2025</v>
      </c>
      <c r="F383" s="122">
        <v>13</v>
      </c>
      <c r="G383" s="125">
        <v>13</v>
      </c>
      <c r="H383" s="119" t="s">
        <v>2014</v>
      </c>
      <c r="I383" s="197"/>
      <c r="J383" s="198"/>
    </row>
    <row r="384" spans="1:10" ht="20.25" customHeight="1">
      <c r="A384" s="1322"/>
      <c r="B384" s="1305"/>
      <c r="C384" s="186" t="s">
        <v>2319</v>
      </c>
      <c r="D384" s="186" t="s">
        <v>2157</v>
      </c>
      <c r="E384" s="124" t="s">
        <v>2025</v>
      </c>
      <c r="F384" s="408">
        <v>0.05</v>
      </c>
      <c r="G384" s="408">
        <v>0.05</v>
      </c>
      <c r="H384" s="126"/>
      <c r="I384" s="197"/>
      <c r="J384" s="198"/>
    </row>
    <row r="385" spans="1:10" ht="20.25" customHeight="1">
      <c r="A385" s="1324"/>
      <c r="B385" s="1306"/>
      <c r="C385" s="238" t="s">
        <v>2035</v>
      </c>
      <c r="D385" s="239" t="s">
        <v>2036</v>
      </c>
      <c r="E385" s="232" t="s">
        <v>2025</v>
      </c>
      <c r="F385" s="135">
        <v>5</v>
      </c>
      <c r="G385" s="136">
        <v>5</v>
      </c>
      <c r="H385" s="260" t="s">
        <v>2014</v>
      </c>
      <c r="I385" s="303"/>
      <c r="J385" s="304"/>
    </row>
    <row r="386" spans="1:10" ht="20.25" customHeight="1">
      <c r="A386" s="1321" t="s">
        <v>2311</v>
      </c>
      <c r="B386" s="1304" t="s">
        <v>498</v>
      </c>
      <c r="C386" s="154" t="s">
        <v>2122</v>
      </c>
      <c r="D386" s="154" t="s">
        <v>2123</v>
      </c>
      <c r="E386" s="155" t="s">
        <v>2025</v>
      </c>
      <c r="F386" s="156">
        <v>30</v>
      </c>
      <c r="G386" s="157">
        <v>30</v>
      </c>
      <c r="H386" s="113" t="s">
        <v>2014</v>
      </c>
      <c r="I386" s="195" t="s">
        <v>2331</v>
      </c>
      <c r="J386" s="196"/>
    </row>
    <row r="387" spans="1:10" ht="20.25" customHeight="1">
      <c r="A387" s="1322"/>
      <c r="B387" s="1305"/>
      <c r="C387" s="114" t="s">
        <v>2117</v>
      </c>
      <c r="D387" s="114" t="s">
        <v>2029</v>
      </c>
      <c r="E387" s="124" t="s">
        <v>2025</v>
      </c>
      <c r="F387" s="122">
        <v>54</v>
      </c>
      <c r="G387" s="125">
        <v>54</v>
      </c>
      <c r="H387" s="126" t="s">
        <v>2019</v>
      </c>
      <c r="I387" s="197"/>
      <c r="J387" s="198"/>
    </row>
    <row r="388" spans="1:10" ht="20.25" customHeight="1">
      <c r="A388" s="1322"/>
      <c r="B388" s="1305"/>
      <c r="C388" s="114" t="s">
        <v>2332</v>
      </c>
      <c r="D388" s="114" t="s">
        <v>2056</v>
      </c>
      <c r="E388" s="124" t="s">
        <v>2025</v>
      </c>
      <c r="F388" s="122">
        <v>81</v>
      </c>
      <c r="G388" s="125">
        <v>81</v>
      </c>
      <c r="H388" s="126" t="s">
        <v>2019</v>
      </c>
      <c r="I388" s="197"/>
      <c r="J388" s="198"/>
    </row>
    <row r="389" spans="1:10" ht="20.25" customHeight="1">
      <c r="A389" s="1322"/>
      <c r="B389" s="1305"/>
      <c r="C389" s="114" t="s">
        <v>2186</v>
      </c>
      <c r="D389" s="114" t="s">
        <v>2136</v>
      </c>
      <c r="E389" s="124" t="s">
        <v>2025</v>
      </c>
      <c r="F389" s="122">
        <v>9.34</v>
      </c>
      <c r="G389" s="125">
        <v>9.34</v>
      </c>
      <c r="H389" s="126" t="s">
        <v>2014</v>
      </c>
      <c r="I389" s="197"/>
      <c r="J389" s="198"/>
    </row>
    <row r="390" spans="1:10" ht="20.25" customHeight="1">
      <c r="A390" s="1322"/>
      <c r="B390" s="1305"/>
      <c r="C390" s="114" t="s">
        <v>2333</v>
      </c>
      <c r="D390" s="114" t="s">
        <v>2246</v>
      </c>
      <c r="E390" s="124" t="s">
        <v>2025</v>
      </c>
      <c r="F390" s="122">
        <v>4</v>
      </c>
      <c r="G390" s="125">
        <v>4</v>
      </c>
      <c r="H390" s="126" t="s">
        <v>2019</v>
      </c>
      <c r="I390" s="197"/>
      <c r="J390" s="198"/>
    </row>
    <row r="391" spans="1:10" ht="20.25" customHeight="1">
      <c r="A391" s="1322"/>
      <c r="B391" s="1305"/>
      <c r="C391" s="396" t="s">
        <v>2048</v>
      </c>
      <c r="D391" s="396" t="s">
        <v>2260</v>
      </c>
      <c r="E391" s="124" t="s">
        <v>2025</v>
      </c>
      <c r="F391" s="122">
        <v>20</v>
      </c>
      <c r="G391" s="125">
        <v>20</v>
      </c>
      <c r="H391" s="126" t="s">
        <v>2019</v>
      </c>
      <c r="I391" s="197"/>
      <c r="J391" s="198"/>
    </row>
    <row r="392" spans="1:10" ht="20.25" customHeight="1">
      <c r="A392" s="1322"/>
      <c r="B392" s="1305"/>
      <c r="C392" s="114" t="s">
        <v>933</v>
      </c>
      <c r="D392" s="114" t="s">
        <v>2024</v>
      </c>
      <c r="E392" s="124" t="s">
        <v>2025</v>
      </c>
      <c r="F392" s="122">
        <v>20</v>
      </c>
      <c r="G392" s="125">
        <v>20</v>
      </c>
      <c r="H392" s="119" t="s">
        <v>2014</v>
      </c>
      <c r="I392" s="197"/>
      <c r="J392" s="198"/>
    </row>
    <row r="393" spans="1:10" ht="20.25" customHeight="1">
      <c r="A393" s="1322"/>
      <c r="B393" s="1305"/>
      <c r="C393" s="186" t="s">
        <v>2334</v>
      </c>
      <c r="D393" s="186" t="s">
        <v>2335</v>
      </c>
      <c r="E393" s="124" t="s">
        <v>2025</v>
      </c>
      <c r="F393" s="122">
        <v>10</v>
      </c>
      <c r="G393" s="125">
        <v>10</v>
      </c>
      <c r="H393" s="119" t="s">
        <v>2014</v>
      </c>
      <c r="I393" s="197"/>
      <c r="J393" s="198"/>
    </row>
    <row r="394" spans="1:10" ht="20.25" customHeight="1">
      <c r="A394" s="1322"/>
      <c r="B394" s="1305"/>
      <c r="C394" s="186" t="s">
        <v>2336</v>
      </c>
      <c r="D394" s="186" t="s">
        <v>2337</v>
      </c>
      <c r="E394" s="124" t="s">
        <v>2025</v>
      </c>
      <c r="F394" s="122">
        <v>5</v>
      </c>
      <c r="G394" s="125">
        <v>5</v>
      </c>
      <c r="H394" s="119" t="s">
        <v>2014</v>
      </c>
      <c r="I394" s="197"/>
      <c r="J394" s="198"/>
    </row>
    <row r="395" spans="1:10" ht="20.25" customHeight="1">
      <c r="A395" s="1322"/>
      <c r="B395" s="1305"/>
      <c r="C395" s="114" t="s">
        <v>2060</v>
      </c>
      <c r="D395" s="114" t="s">
        <v>2224</v>
      </c>
      <c r="E395" s="124" t="s">
        <v>2025</v>
      </c>
      <c r="F395" s="122">
        <v>10</v>
      </c>
      <c r="G395" s="125">
        <v>10</v>
      </c>
      <c r="H395" s="119" t="s">
        <v>2014</v>
      </c>
      <c r="I395" s="197"/>
      <c r="J395" s="198"/>
    </row>
    <row r="396" spans="1:10" ht="20.25" customHeight="1">
      <c r="A396" s="1322"/>
      <c r="B396" s="1305"/>
      <c r="C396" s="114" t="s">
        <v>2339</v>
      </c>
      <c r="D396" s="114" t="s">
        <v>2340</v>
      </c>
      <c r="E396" s="124" t="s">
        <v>2025</v>
      </c>
      <c r="F396" s="122">
        <v>3</v>
      </c>
      <c r="G396" s="125">
        <v>3</v>
      </c>
      <c r="H396" s="126" t="s">
        <v>2014</v>
      </c>
      <c r="I396" s="197"/>
      <c r="J396" s="198"/>
    </row>
    <row r="397" spans="1:10" ht="20.25" customHeight="1">
      <c r="A397" s="1322"/>
      <c r="B397" s="1305"/>
      <c r="C397" s="114" t="s">
        <v>2319</v>
      </c>
      <c r="D397" s="114" t="s">
        <v>2096</v>
      </c>
      <c r="E397" s="124" t="s">
        <v>2025</v>
      </c>
      <c r="F397" s="406">
        <v>0.05</v>
      </c>
      <c r="G397" s="407">
        <v>0.05</v>
      </c>
      <c r="H397" s="126"/>
      <c r="I397" s="197"/>
      <c r="J397" s="198"/>
    </row>
    <row r="398" spans="1:10" ht="20.25" customHeight="1">
      <c r="A398" s="1324"/>
      <c r="B398" s="1306"/>
      <c r="C398" s="238" t="s">
        <v>2035</v>
      </c>
      <c r="D398" s="239" t="s">
        <v>2036</v>
      </c>
      <c r="E398" s="232" t="s">
        <v>2025</v>
      </c>
      <c r="F398" s="135">
        <v>5</v>
      </c>
      <c r="G398" s="136">
        <v>5</v>
      </c>
      <c r="H398" s="260" t="s">
        <v>2014</v>
      </c>
      <c r="I398" s="303"/>
      <c r="J398" s="304"/>
    </row>
    <row r="399" spans="1:10" ht="20.25" customHeight="1">
      <c r="A399" s="1321" t="s">
        <v>2311</v>
      </c>
      <c r="B399" s="1304" t="s">
        <v>503</v>
      </c>
      <c r="C399" s="154" t="s">
        <v>2122</v>
      </c>
      <c r="D399" s="154" t="s">
        <v>2123</v>
      </c>
      <c r="E399" s="155" t="s">
        <v>2025</v>
      </c>
      <c r="F399" s="156">
        <v>30</v>
      </c>
      <c r="G399" s="157">
        <v>30</v>
      </c>
      <c r="H399" s="113" t="s">
        <v>2014</v>
      </c>
      <c r="I399" s="195" t="s">
        <v>2331</v>
      </c>
      <c r="J399" s="196"/>
    </row>
    <row r="400" spans="1:10" ht="20.25" customHeight="1">
      <c r="A400" s="1322"/>
      <c r="B400" s="1305"/>
      <c r="C400" s="114" t="s">
        <v>2117</v>
      </c>
      <c r="D400" s="114" t="s">
        <v>2029</v>
      </c>
      <c r="E400" s="124" t="s">
        <v>2025</v>
      </c>
      <c r="F400" s="122">
        <v>54</v>
      </c>
      <c r="G400" s="125">
        <v>54</v>
      </c>
      <c r="H400" s="126" t="s">
        <v>2019</v>
      </c>
      <c r="I400" s="197"/>
      <c r="J400" s="198"/>
    </row>
    <row r="401" spans="1:10" ht="20.25" customHeight="1">
      <c r="A401" s="1322"/>
      <c r="B401" s="1305"/>
      <c r="C401" s="114" t="s">
        <v>2332</v>
      </c>
      <c r="D401" s="114" t="s">
        <v>2056</v>
      </c>
      <c r="E401" s="124" t="s">
        <v>2025</v>
      </c>
      <c r="F401" s="122">
        <v>81</v>
      </c>
      <c r="G401" s="125">
        <v>81</v>
      </c>
      <c r="H401" s="126" t="s">
        <v>2019</v>
      </c>
      <c r="I401" s="197"/>
      <c r="J401" s="198"/>
    </row>
    <row r="402" spans="1:10" ht="20.25" customHeight="1">
      <c r="A402" s="1322"/>
      <c r="B402" s="1305"/>
      <c r="C402" s="114" t="s">
        <v>2186</v>
      </c>
      <c r="D402" s="114" t="s">
        <v>2136</v>
      </c>
      <c r="E402" s="124" t="s">
        <v>2025</v>
      </c>
      <c r="F402" s="122">
        <v>9.34</v>
      </c>
      <c r="G402" s="125">
        <v>9.34</v>
      </c>
      <c r="H402" s="126" t="s">
        <v>2014</v>
      </c>
      <c r="I402" s="197"/>
      <c r="J402" s="198"/>
    </row>
    <row r="403" spans="1:10" ht="20.25" customHeight="1">
      <c r="A403" s="1322"/>
      <c r="B403" s="1305"/>
      <c r="C403" s="114" t="s">
        <v>2333</v>
      </c>
      <c r="D403" s="114" t="s">
        <v>2246</v>
      </c>
      <c r="E403" s="124" t="s">
        <v>2025</v>
      </c>
      <c r="F403" s="122">
        <v>4</v>
      </c>
      <c r="G403" s="125">
        <v>4</v>
      </c>
      <c r="H403" s="126" t="s">
        <v>2019</v>
      </c>
      <c r="I403" s="197"/>
      <c r="J403" s="198"/>
    </row>
    <row r="404" spans="1:10" ht="20.25" customHeight="1">
      <c r="A404" s="1322"/>
      <c r="B404" s="1305"/>
      <c r="C404" s="396" t="s">
        <v>2048</v>
      </c>
      <c r="D404" s="396" t="s">
        <v>2260</v>
      </c>
      <c r="E404" s="124" t="s">
        <v>2025</v>
      </c>
      <c r="F404" s="122">
        <v>20</v>
      </c>
      <c r="G404" s="125">
        <v>20</v>
      </c>
      <c r="H404" s="126" t="s">
        <v>2019</v>
      </c>
      <c r="I404" s="197"/>
      <c r="J404" s="198"/>
    </row>
    <row r="405" spans="1:10" ht="20.25" customHeight="1">
      <c r="A405" s="1322"/>
      <c r="B405" s="1305"/>
      <c r="C405" s="114" t="s">
        <v>933</v>
      </c>
      <c r="D405" s="114" t="s">
        <v>2024</v>
      </c>
      <c r="E405" s="124" t="s">
        <v>2025</v>
      </c>
      <c r="F405" s="122">
        <v>20</v>
      </c>
      <c r="G405" s="125">
        <v>20</v>
      </c>
      <c r="H405" s="119" t="s">
        <v>2014</v>
      </c>
      <c r="I405" s="197"/>
      <c r="J405" s="198"/>
    </row>
    <row r="406" spans="1:10" ht="20.25" customHeight="1">
      <c r="A406" s="1322"/>
      <c r="B406" s="1305"/>
      <c r="C406" s="186" t="s">
        <v>2334</v>
      </c>
      <c r="D406" s="186" t="s">
        <v>2335</v>
      </c>
      <c r="E406" s="124" t="s">
        <v>2025</v>
      </c>
      <c r="F406" s="122">
        <v>10</v>
      </c>
      <c r="G406" s="125">
        <v>10</v>
      </c>
      <c r="H406" s="119" t="s">
        <v>2014</v>
      </c>
      <c r="I406" s="197"/>
      <c r="J406" s="198"/>
    </row>
    <row r="407" spans="1:10" ht="20.25" customHeight="1">
      <c r="A407" s="1322"/>
      <c r="B407" s="1305"/>
      <c r="C407" s="186" t="s">
        <v>2336</v>
      </c>
      <c r="D407" s="186" t="s">
        <v>2337</v>
      </c>
      <c r="E407" s="124" t="s">
        <v>2025</v>
      </c>
      <c r="F407" s="122">
        <v>5</v>
      </c>
      <c r="G407" s="125">
        <v>5</v>
      </c>
      <c r="H407" s="119" t="s">
        <v>2014</v>
      </c>
      <c r="I407" s="197"/>
      <c r="J407" s="198"/>
    </row>
    <row r="408" spans="1:10" ht="20.25" customHeight="1">
      <c r="A408" s="1322"/>
      <c r="B408" s="1305"/>
      <c r="C408" s="114" t="s">
        <v>2060</v>
      </c>
      <c r="D408" s="114" t="s">
        <v>2224</v>
      </c>
      <c r="E408" s="124" t="s">
        <v>2025</v>
      </c>
      <c r="F408" s="122">
        <v>10</v>
      </c>
      <c r="G408" s="125">
        <v>10</v>
      </c>
      <c r="H408" s="126" t="s">
        <v>2014</v>
      </c>
      <c r="I408" s="197"/>
      <c r="J408" s="208"/>
    </row>
    <row r="409" spans="1:10" ht="20.25" customHeight="1">
      <c r="A409" s="1322"/>
      <c r="B409" s="1305"/>
      <c r="C409" s="114" t="s">
        <v>2339</v>
      </c>
      <c r="D409" s="114" t="s">
        <v>2340</v>
      </c>
      <c r="E409" s="124" t="s">
        <v>2025</v>
      </c>
      <c r="F409" s="122">
        <v>3</v>
      </c>
      <c r="G409" s="125">
        <v>3</v>
      </c>
      <c r="H409" s="126" t="s">
        <v>2014</v>
      </c>
      <c r="I409" s="197"/>
      <c r="J409" s="208"/>
    </row>
    <row r="410" spans="1:10" ht="20.25" customHeight="1">
      <c r="A410" s="1322"/>
      <c r="B410" s="1305"/>
      <c r="C410" s="114" t="s">
        <v>2319</v>
      </c>
      <c r="D410" s="114" t="s">
        <v>2096</v>
      </c>
      <c r="E410" s="124" t="s">
        <v>2025</v>
      </c>
      <c r="F410" s="406">
        <v>0.05</v>
      </c>
      <c r="G410" s="407">
        <v>0.05</v>
      </c>
      <c r="H410" s="126"/>
      <c r="I410" s="197"/>
      <c r="J410" s="198"/>
    </row>
    <row r="411" spans="1:10" ht="20.25" customHeight="1">
      <c r="A411" s="1324"/>
      <c r="B411" s="1306"/>
      <c r="C411" s="238" t="s">
        <v>2035</v>
      </c>
      <c r="D411" s="239" t="s">
        <v>2036</v>
      </c>
      <c r="E411" s="232" t="s">
        <v>2025</v>
      </c>
      <c r="F411" s="135">
        <v>5</v>
      </c>
      <c r="G411" s="136">
        <v>5</v>
      </c>
      <c r="H411" s="260" t="s">
        <v>2014</v>
      </c>
      <c r="I411" s="303"/>
      <c r="J411" s="304"/>
    </row>
    <row r="412" spans="1:10" ht="20.25" customHeight="1">
      <c r="A412" s="1321" t="s">
        <v>2311</v>
      </c>
      <c r="B412" s="1278" t="s">
        <v>506</v>
      </c>
      <c r="C412" s="108" t="s">
        <v>2055</v>
      </c>
      <c r="D412" s="113" t="s">
        <v>2056</v>
      </c>
      <c r="E412" s="110" t="s">
        <v>2025</v>
      </c>
      <c r="F412" s="259">
        <v>80</v>
      </c>
      <c r="G412" s="259">
        <v>80</v>
      </c>
      <c r="H412" s="113" t="s">
        <v>2019</v>
      </c>
      <c r="I412" s="195"/>
      <c r="J412" s="196"/>
    </row>
    <row r="413" spans="1:10" ht="20.25" customHeight="1">
      <c r="A413" s="1322"/>
      <c r="B413" s="1279"/>
      <c r="C413" s="126" t="s">
        <v>2122</v>
      </c>
      <c r="D413" s="119" t="s">
        <v>2123</v>
      </c>
      <c r="E413" s="116" t="s">
        <v>2025</v>
      </c>
      <c r="F413" s="120">
        <v>25</v>
      </c>
      <c r="G413" s="120">
        <v>25</v>
      </c>
      <c r="H413" s="119" t="s">
        <v>2014</v>
      </c>
      <c r="I413" s="197"/>
      <c r="J413" s="198"/>
    </row>
    <row r="414" spans="1:10" ht="20.25" customHeight="1">
      <c r="A414" s="1322"/>
      <c r="B414" s="1279"/>
      <c r="C414" s="126" t="s">
        <v>2341</v>
      </c>
      <c r="D414" s="411" t="s">
        <v>2202</v>
      </c>
      <c r="E414" s="116" t="s">
        <v>2025</v>
      </c>
      <c r="F414" s="120">
        <v>14</v>
      </c>
      <c r="G414" s="120">
        <v>14</v>
      </c>
      <c r="H414" s="119" t="s">
        <v>2014</v>
      </c>
      <c r="I414" s="197"/>
      <c r="J414" s="198"/>
    </row>
    <row r="415" spans="1:10" ht="20.25" customHeight="1">
      <c r="A415" s="1322"/>
      <c r="B415" s="1279"/>
      <c r="C415" s="126" t="s">
        <v>2342</v>
      </c>
      <c r="D415" s="119" t="s">
        <v>2343</v>
      </c>
      <c r="E415" s="116" t="s">
        <v>2025</v>
      </c>
      <c r="F415" s="120">
        <v>5</v>
      </c>
      <c r="G415" s="120">
        <v>5</v>
      </c>
      <c r="H415" s="119" t="s">
        <v>2014</v>
      </c>
      <c r="I415" s="197"/>
      <c r="J415" s="198"/>
    </row>
    <row r="416" spans="1:10" ht="20.25" customHeight="1">
      <c r="A416" s="1322"/>
      <c r="B416" s="1279"/>
      <c r="C416" s="186" t="s">
        <v>2210</v>
      </c>
      <c r="D416" s="187" t="s">
        <v>2200</v>
      </c>
      <c r="E416" s="116" t="s">
        <v>2025</v>
      </c>
      <c r="F416" s="412">
        <v>7</v>
      </c>
      <c r="G416" s="336">
        <v>7</v>
      </c>
      <c r="H416" s="119" t="s">
        <v>2014</v>
      </c>
      <c r="I416" s="197"/>
      <c r="J416" s="198"/>
    </row>
    <row r="417" spans="1:10" ht="20.25" customHeight="1">
      <c r="A417" s="1322"/>
      <c r="B417" s="1279"/>
      <c r="C417" s="186" t="s">
        <v>933</v>
      </c>
      <c r="D417" s="187" t="s">
        <v>2024</v>
      </c>
      <c r="E417" s="116" t="s">
        <v>2025</v>
      </c>
      <c r="F417" s="412">
        <v>30</v>
      </c>
      <c r="G417" s="336">
        <v>30</v>
      </c>
      <c r="H417" s="119" t="s">
        <v>2014</v>
      </c>
      <c r="I417" s="197"/>
      <c r="J417" s="198"/>
    </row>
    <row r="418" spans="1:10" ht="20.25" customHeight="1">
      <c r="A418" s="1322"/>
      <c r="B418" s="1279"/>
      <c r="C418" s="186" t="s">
        <v>2334</v>
      </c>
      <c r="D418" s="187" t="s">
        <v>2335</v>
      </c>
      <c r="E418" s="116" t="s">
        <v>2025</v>
      </c>
      <c r="F418" s="412">
        <v>10</v>
      </c>
      <c r="G418" s="336">
        <v>10</v>
      </c>
      <c r="H418" s="119" t="s">
        <v>2014</v>
      </c>
      <c r="I418" s="197"/>
      <c r="J418" s="198"/>
    </row>
    <row r="419" spans="1:10" ht="20.25" customHeight="1">
      <c r="A419" s="1322"/>
      <c r="B419" s="1279"/>
      <c r="C419" s="186" t="s">
        <v>2336</v>
      </c>
      <c r="D419" s="187" t="s">
        <v>2337</v>
      </c>
      <c r="E419" s="116" t="s">
        <v>2025</v>
      </c>
      <c r="F419" s="122">
        <v>10</v>
      </c>
      <c r="G419" s="125">
        <v>10</v>
      </c>
      <c r="H419" s="119" t="s">
        <v>2014</v>
      </c>
      <c r="I419" s="197"/>
      <c r="J419" s="198"/>
    </row>
    <row r="420" spans="1:10" ht="20.25" customHeight="1">
      <c r="A420" s="1322"/>
      <c r="B420" s="1279"/>
      <c r="C420" s="186" t="s">
        <v>2060</v>
      </c>
      <c r="D420" s="187" t="s">
        <v>2224</v>
      </c>
      <c r="E420" s="116" t="s">
        <v>2025</v>
      </c>
      <c r="F420" s="412">
        <v>10</v>
      </c>
      <c r="G420" s="336">
        <v>10</v>
      </c>
      <c r="H420" s="126" t="s">
        <v>2014</v>
      </c>
      <c r="I420" s="197"/>
      <c r="J420" s="198"/>
    </row>
    <row r="421" spans="1:10" ht="20.25" customHeight="1">
      <c r="A421" s="1322"/>
      <c r="B421" s="1279"/>
      <c r="C421" s="186" t="s">
        <v>2344</v>
      </c>
      <c r="D421" s="242" t="s">
        <v>2092</v>
      </c>
      <c r="E421" s="124" t="s">
        <v>2025</v>
      </c>
      <c r="F421" s="114">
        <v>15</v>
      </c>
      <c r="G421" s="114">
        <v>15</v>
      </c>
      <c r="H421" s="114" t="s">
        <v>2019</v>
      </c>
      <c r="I421" s="197"/>
      <c r="J421" s="198"/>
    </row>
    <row r="422" spans="1:10" ht="20.25" customHeight="1">
      <c r="A422" s="1322"/>
      <c r="B422" s="1279"/>
      <c r="C422" s="186" t="s">
        <v>2342</v>
      </c>
      <c r="D422" s="187" t="s">
        <v>2345</v>
      </c>
      <c r="E422" s="124" t="s">
        <v>2025</v>
      </c>
      <c r="F422" s="122">
        <v>5</v>
      </c>
      <c r="G422" s="122">
        <v>5</v>
      </c>
      <c r="H422" s="126" t="s">
        <v>2014</v>
      </c>
      <c r="I422" s="197"/>
      <c r="J422" s="198"/>
    </row>
    <row r="423" spans="1:10" ht="20.25" customHeight="1">
      <c r="A423" s="1324"/>
      <c r="B423" s="1280"/>
      <c r="C423" s="238" t="s">
        <v>2035</v>
      </c>
      <c r="D423" s="239" t="s">
        <v>2036</v>
      </c>
      <c r="E423" s="232" t="s">
        <v>2025</v>
      </c>
      <c r="F423" s="135">
        <v>5</v>
      </c>
      <c r="G423" s="136">
        <v>5</v>
      </c>
      <c r="H423" s="260" t="s">
        <v>2014</v>
      </c>
      <c r="I423" s="303"/>
      <c r="J423" s="304"/>
    </row>
    <row r="424" spans="1:10" ht="20.25" customHeight="1">
      <c r="A424" s="1329" t="s">
        <v>2346</v>
      </c>
      <c r="B424" s="1278" t="s">
        <v>532</v>
      </c>
      <c r="C424" s="182" t="s">
        <v>2347</v>
      </c>
      <c r="D424" s="183" t="s">
        <v>2054</v>
      </c>
      <c r="E424" s="110" t="s">
        <v>2025</v>
      </c>
      <c r="F424" s="259">
        <v>85</v>
      </c>
      <c r="G424" s="259">
        <v>85</v>
      </c>
      <c r="H424" s="413" t="s">
        <v>2019</v>
      </c>
      <c r="I424" s="195"/>
      <c r="J424" s="196"/>
    </row>
    <row r="425" spans="1:10" ht="20.25" customHeight="1">
      <c r="A425" s="1330"/>
      <c r="B425" s="1279"/>
      <c r="C425" s="186" t="s">
        <v>2268</v>
      </c>
      <c r="D425" s="187" t="s">
        <v>2056</v>
      </c>
      <c r="E425" s="145" t="s">
        <v>2025</v>
      </c>
      <c r="F425" s="414">
        <v>70</v>
      </c>
      <c r="G425" s="414">
        <v>70</v>
      </c>
      <c r="H425" s="126" t="s">
        <v>2019</v>
      </c>
      <c r="I425" s="197"/>
      <c r="J425" s="198"/>
    </row>
    <row r="426" spans="1:10" ht="20.25" customHeight="1">
      <c r="A426" s="1330"/>
      <c r="B426" s="1279"/>
      <c r="C426" s="186" t="s">
        <v>2348</v>
      </c>
      <c r="D426" s="187" t="s">
        <v>2349</v>
      </c>
      <c r="E426" s="145" t="s">
        <v>2025</v>
      </c>
      <c r="F426" s="414">
        <v>30</v>
      </c>
      <c r="G426" s="414">
        <v>30</v>
      </c>
      <c r="H426" s="146" t="s">
        <v>2019</v>
      </c>
      <c r="I426" s="197"/>
      <c r="J426" s="198"/>
    </row>
    <row r="427" spans="1:10" ht="20.25" customHeight="1">
      <c r="A427" s="1330"/>
      <c r="B427" s="1279"/>
      <c r="C427" s="186" t="s">
        <v>2350</v>
      </c>
      <c r="D427" s="187" t="s">
        <v>2171</v>
      </c>
      <c r="E427" s="145" t="s">
        <v>2025</v>
      </c>
      <c r="F427" s="414">
        <v>30</v>
      </c>
      <c r="G427" s="414">
        <v>30</v>
      </c>
      <c r="H427" s="146" t="s">
        <v>2019</v>
      </c>
      <c r="I427" s="197"/>
      <c r="J427" s="198"/>
    </row>
    <row r="428" spans="1:10" ht="20.25" customHeight="1">
      <c r="A428" s="1330"/>
      <c r="B428" s="1279"/>
      <c r="C428" s="186" t="s">
        <v>2083</v>
      </c>
      <c r="D428" s="187" t="s">
        <v>2351</v>
      </c>
      <c r="E428" s="116" t="s">
        <v>2025</v>
      </c>
      <c r="F428" s="120">
        <v>30</v>
      </c>
      <c r="G428" s="120">
        <v>30</v>
      </c>
      <c r="H428" s="146" t="s">
        <v>2019</v>
      </c>
      <c r="I428" s="197"/>
      <c r="J428" s="198"/>
    </row>
    <row r="429" spans="1:10" ht="20.25" customHeight="1">
      <c r="A429" s="1330"/>
      <c r="B429" s="1279"/>
      <c r="C429" s="114" t="s">
        <v>2352</v>
      </c>
      <c r="D429" s="187" t="s">
        <v>2353</v>
      </c>
      <c r="E429" s="335" t="s">
        <v>2025</v>
      </c>
      <c r="F429" s="114">
        <v>80</v>
      </c>
      <c r="G429" s="114">
        <v>80</v>
      </c>
      <c r="H429" s="114" t="s">
        <v>2019</v>
      </c>
      <c r="I429" s="197"/>
      <c r="J429" s="198"/>
    </row>
    <row r="430" spans="1:10" ht="20.25" customHeight="1">
      <c r="A430" s="1330"/>
      <c r="B430" s="1279"/>
      <c r="C430" s="142" t="s">
        <v>2354</v>
      </c>
      <c r="D430" s="187" t="s">
        <v>2355</v>
      </c>
      <c r="E430" s="145" t="s">
        <v>2025</v>
      </c>
      <c r="F430" s="414">
        <v>23</v>
      </c>
      <c r="G430" s="414">
        <v>23</v>
      </c>
      <c r="H430" s="146" t="s">
        <v>2356</v>
      </c>
      <c r="I430" s="197" t="s">
        <v>2276</v>
      </c>
      <c r="J430" s="198"/>
    </row>
    <row r="431" spans="1:10" ht="20.25" customHeight="1">
      <c r="A431" s="1330"/>
      <c r="B431" s="1279"/>
      <c r="C431" s="186" t="s">
        <v>2122</v>
      </c>
      <c r="D431" s="187" t="s">
        <v>2357</v>
      </c>
      <c r="E431" s="116" t="s">
        <v>2025</v>
      </c>
      <c r="F431" s="412">
        <v>24</v>
      </c>
      <c r="G431" s="336">
        <v>24</v>
      </c>
      <c r="H431" s="146" t="s">
        <v>2356</v>
      </c>
      <c r="I431" s="197" t="s">
        <v>2276</v>
      </c>
      <c r="J431" s="198"/>
    </row>
    <row r="432" spans="1:10" ht="20.25" customHeight="1">
      <c r="A432" s="1330"/>
      <c r="B432" s="1279"/>
      <c r="C432" s="186" t="s">
        <v>933</v>
      </c>
      <c r="D432" s="187" t="s">
        <v>2024</v>
      </c>
      <c r="E432" s="116" t="s">
        <v>2025</v>
      </c>
      <c r="F432" s="412">
        <v>30</v>
      </c>
      <c r="G432" s="336">
        <v>30</v>
      </c>
      <c r="H432" s="146" t="s">
        <v>2014</v>
      </c>
      <c r="I432" s="197"/>
      <c r="J432" s="198"/>
    </row>
    <row r="433" spans="1:10" ht="20.25" customHeight="1">
      <c r="A433" s="1330"/>
      <c r="B433" s="1279"/>
      <c r="C433" s="186" t="s">
        <v>2334</v>
      </c>
      <c r="D433" s="187" t="s">
        <v>2318</v>
      </c>
      <c r="E433" s="116" t="s">
        <v>2025</v>
      </c>
      <c r="F433" s="412">
        <v>15</v>
      </c>
      <c r="G433" s="336">
        <v>15</v>
      </c>
      <c r="H433" s="146" t="s">
        <v>2014</v>
      </c>
      <c r="I433" s="197"/>
      <c r="J433" s="198"/>
    </row>
    <row r="434" spans="1:10" ht="20.25" customHeight="1">
      <c r="A434" s="1330"/>
      <c r="B434" s="1279"/>
      <c r="C434" s="186" t="s">
        <v>2060</v>
      </c>
      <c r="D434" s="187" t="s">
        <v>2338</v>
      </c>
      <c r="E434" s="116" t="s">
        <v>2025</v>
      </c>
      <c r="F434" s="122">
        <v>15</v>
      </c>
      <c r="G434" s="125">
        <v>15</v>
      </c>
      <c r="H434" s="119" t="s">
        <v>2014</v>
      </c>
      <c r="I434" s="197"/>
      <c r="J434" s="208"/>
    </row>
    <row r="435" spans="1:10" ht="20.25" customHeight="1">
      <c r="A435" s="1331"/>
      <c r="B435" s="1280"/>
      <c r="C435" s="238" t="s">
        <v>2035</v>
      </c>
      <c r="D435" s="239" t="s">
        <v>2036</v>
      </c>
      <c r="E435" s="232" t="s">
        <v>2025</v>
      </c>
      <c r="F435" s="135">
        <v>5</v>
      </c>
      <c r="G435" s="136">
        <v>5</v>
      </c>
      <c r="H435" s="260" t="s">
        <v>2014</v>
      </c>
      <c r="I435" s="303"/>
      <c r="J435" s="304"/>
    </row>
    <row r="436" spans="1:10" ht="20.25" customHeight="1">
      <c r="A436" s="1329" t="s">
        <v>2346</v>
      </c>
      <c r="B436" s="1288" t="s">
        <v>511</v>
      </c>
      <c r="C436" s="182" t="s">
        <v>2133</v>
      </c>
      <c r="D436" s="182" t="s">
        <v>2358</v>
      </c>
      <c r="E436" s="155" t="s">
        <v>2359</v>
      </c>
      <c r="F436" s="156">
        <v>400</v>
      </c>
      <c r="G436" s="156">
        <v>400</v>
      </c>
      <c r="H436" s="108" t="s">
        <v>2019</v>
      </c>
      <c r="I436" s="415"/>
      <c r="J436" s="416"/>
    </row>
    <row r="437" spans="1:10" ht="20.25" customHeight="1">
      <c r="A437" s="1330"/>
      <c r="B437" s="1289"/>
      <c r="C437" s="142" t="s">
        <v>2268</v>
      </c>
      <c r="D437" s="142" t="s">
        <v>2067</v>
      </c>
      <c r="E437" s="174" t="s">
        <v>2359</v>
      </c>
      <c r="F437" s="175">
        <v>450</v>
      </c>
      <c r="G437" s="175">
        <v>450</v>
      </c>
      <c r="H437" s="177" t="s">
        <v>2019</v>
      </c>
      <c r="I437" s="417"/>
      <c r="J437" s="418"/>
    </row>
    <row r="438" spans="1:10" ht="20.25" customHeight="1">
      <c r="A438" s="1330"/>
      <c r="B438" s="1289"/>
      <c r="C438" s="142" t="s">
        <v>2011</v>
      </c>
      <c r="D438" s="142" t="s">
        <v>2071</v>
      </c>
      <c r="E438" s="174" t="s">
        <v>2359</v>
      </c>
      <c r="F438" s="175">
        <v>40</v>
      </c>
      <c r="G438" s="175">
        <v>40</v>
      </c>
      <c r="H438" s="177" t="s">
        <v>2014</v>
      </c>
      <c r="I438" s="417"/>
      <c r="J438" s="418"/>
    </row>
    <row r="439" spans="1:10" ht="20.25" customHeight="1">
      <c r="A439" s="1330"/>
      <c r="B439" s="1289"/>
      <c r="C439" s="142" t="s">
        <v>2360</v>
      </c>
      <c r="D439" s="142" t="s">
        <v>2361</v>
      </c>
      <c r="E439" s="174" t="s">
        <v>2359</v>
      </c>
      <c r="F439" s="175">
        <v>75</v>
      </c>
      <c r="G439" s="175">
        <v>75</v>
      </c>
      <c r="H439" s="177" t="s">
        <v>2014</v>
      </c>
      <c r="I439" s="417"/>
      <c r="J439" s="418"/>
    </row>
    <row r="440" spans="1:10" ht="20.25" customHeight="1">
      <c r="A440" s="1330"/>
      <c r="B440" s="1289"/>
      <c r="C440" s="142" t="s">
        <v>2362</v>
      </c>
      <c r="D440" s="142" t="s">
        <v>2080</v>
      </c>
      <c r="E440" s="174" t="s">
        <v>2359</v>
      </c>
      <c r="F440" s="175">
        <v>52</v>
      </c>
      <c r="G440" s="175">
        <v>52</v>
      </c>
      <c r="H440" s="177" t="s">
        <v>2014</v>
      </c>
      <c r="I440" s="419" t="s">
        <v>2363</v>
      </c>
      <c r="J440" s="340"/>
    </row>
    <row r="441" spans="1:10" ht="20.25" customHeight="1">
      <c r="A441" s="1330"/>
      <c r="B441" s="1289"/>
      <c r="C441" s="142" t="s">
        <v>2364</v>
      </c>
      <c r="D441" s="142" t="s">
        <v>2364</v>
      </c>
      <c r="E441" s="174" t="s">
        <v>2359</v>
      </c>
      <c r="F441" s="175">
        <v>6</v>
      </c>
      <c r="G441" s="175">
        <v>6</v>
      </c>
      <c r="H441" s="177" t="s">
        <v>2014</v>
      </c>
      <c r="I441" s="417"/>
      <c r="J441" s="418"/>
    </row>
    <row r="442" spans="1:10" ht="20.25" customHeight="1">
      <c r="A442" s="1330"/>
      <c r="B442" s="1289"/>
      <c r="C442" s="142" t="s">
        <v>2365</v>
      </c>
      <c r="D442" s="142" t="s">
        <v>2366</v>
      </c>
      <c r="E442" s="174" t="s">
        <v>2025</v>
      </c>
      <c r="F442" s="175">
        <v>50</v>
      </c>
      <c r="G442" s="175">
        <v>50</v>
      </c>
      <c r="H442" s="177" t="s">
        <v>2019</v>
      </c>
      <c r="I442" s="417"/>
      <c r="J442" s="418"/>
    </row>
    <row r="443" spans="1:10" ht="20.25" customHeight="1">
      <c r="A443" s="1330"/>
      <c r="B443" s="1289"/>
      <c r="C443" s="142" t="s">
        <v>2367</v>
      </c>
      <c r="D443" s="142" t="s">
        <v>2318</v>
      </c>
      <c r="E443" s="174" t="s">
        <v>2025</v>
      </c>
      <c r="F443" s="175">
        <v>15</v>
      </c>
      <c r="G443" s="175">
        <v>15</v>
      </c>
      <c r="H443" s="177" t="s">
        <v>2014</v>
      </c>
      <c r="I443" s="417"/>
      <c r="J443" s="418"/>
    </row>
    <row r="444" spans="1:10" ht="20.25" customHeight="1">
      <c r="A444" s="1330"/>
      <c r="B444" s="1289"/>
      <c r="C444" s="186" t="s">
        <v>2060</v>
      </c>
      <c r="D444" s="186" t="s">
        <v>2338</v>
      </c>
      <c r="E444" s="124" t="s">
        <v>2025</v>
      </c>
      <c r="F444" s="122">
        <v>15</v>
      </c>
      <c r="G444" s="122">
        <v>15</v>
      </c>
      <c r="H444" s="126" t="s">
        <v>2014</v>
      </c>
      <c r="I444" s="417"/>
      <c r="J444" s="418"/>
    </row>
    <row r="445" spans="1:10" ht="20.25" customHeight="1">
      <c r="A445" s="1330"/>
      <c r="B445" s="1289"/>
      <c r="C445" s="186" t="s">
        <v>933</v>
      </c>
      <c r="D445" s="186" t="s">
        <v>2068</v>
      </c>
      <c r="E445" s="124" t="s">
        <v>2025</v>
      </c>
      <c r="F445" s="122">
        <v>30</v>
      </c>
      <c r="G445" s="122">
        <v>30</v>
      </c>
      <c r="H445" s="126" t="s">
        <v>2014</v>
      </c>
      <c r="I445" s="417"/>
      <c r="J445" s="418"/>
    </row>
    <row r="446" spans="1:10" ht="20.25" customHeight="1">
      <c r="A446" s="1331"/>
      <c r="B446" s="1290"/>
      <c r="C446" s="238" t="s">
        <v>2035</v>
      </c>
      <c r="D446" s="239" t="s">
        <v>2036</v>
      </c>
      <c r="E446" s="232" t="s">
        <v>2025</v>
      </c>
      <c r="F446" s="135">
        <v>5</v>
      </c>
      <c r="G446" s="136">
        <v>5</v>
      </c>
      <c r="H446" s="260" t="s">
        <v>2014</v>
      </c>
      <c r="I446" s="303"/>
      <c r="J446" s="304"/>
    </row>
    <row r="447" spans="1:10" ht="20.25" customHeight="1">
      <c r="A447" s="1321" t="s">
        <v>2311</v>
      </c>
      <c r="B447" s="1288" t="s">
        <v>566</v>
      </c>
      <c r="C447" s="1236" t="s">
        <v>2011</v>
      </c>
      <c r="D447" s="1236" t="s">
        <v>2012</v>
      </c>
      <c r="E447" s="124" t="s">
        <v>2368</v>
      </c>
      <c r="F447" s="122">
        <v>1350</v>
      </c>
      <c r="G447" s="122">
        <v>1350</v>
      </c>
      <c r="H447" s="126" t="s">
        <v>1091</v>
      </c>
      <c r="I447" s="1213" t="s">
        <v>2369</v>
      </c>
      <c r="J447" s="1195"/>
    </row>
    <row r="448" spans="1:10" ht="20.25" customHeight="1">
      <c r="A448" s="1322"/>
      <c r="B448" s="1289"/>
      <c r="C448" s="1237"/>
      <c r="D448" s="1237"/>
      <c r="E448" s="124" t="s">
        <v>2368</v>
      </c>
      <c r="F448" s="122">
        <v>1825</v>
      </c>
      <c r="G448" s="122">
        <v>1825</v>
      </c>
      <c r="H448" s="126" t="s">
        <v>1092</v>
      </c>
      <c r="I448" s="1214"/>
      <c r="J448" s="1196"/>
    </row>
    <row r="449" spans="1:10" ht="20.25" customHeight="1">
      <c r="A449" s="1322"/>
      <c r="B449" s="1289"/>
      <c r="C449" s="186" t="s">
        <v>2301</v>
      </c>
      <c r="D449" s="400" t="s">
        <v>2018</v>
      </c>
      <c r="E449" s="124" t="s">
        <v>2368</v>
      </c>
      <c r="F449" s="122">
        <v>4500</v>
      </c>
      <c r="G449" s="125">
        <v>4500</v>
      </c>
      <c r="H449" s="126" t="s">
        <v>2019</v>
      </c>
      <c r="I449" s="197"/>
      <c r="J449" s="198"/>
    </row>
    <row r="450" spans="1:10" ht="20.25" customHeight="1">
      <c r="A450" s="1322"/>
      <c r="B450" s="1289"/>
      <c r="C450" s="186" t="s">
        <v>2370</v>
      </c>
      <c r="D450" s="400" t="s">
        <v>2160</v>
      </c>
      <c r="E450" s="124" t="s">
        <v>2368</v>
      </c>
      <c r="F450" s="122">
        <v>7500</v>
      </c>
      <c r="G450" s="125">
        <v>7500</v>
      </c>
      <c r="H450" s="126" t="s">
        <v>2019</v>
      </c>
      <c r="I450" s="197"/>
      <c r="J450" s="198"/>
    </row>
    <row r="451" spans="1:10" ht="20.25" customHeight="1">
      <c r="A451" s="1322"/>
      <c r="B451" s="1289"/>
      <c r="C451" s="242" t="s">
        <v>2371</v>
      </c>
      <c r="D451" s="243" t="s">
        <v>2372</v>
      </c>
      <c r="E451" s="124" t="s">
        <v>2368</v>
      </c>
      <c r="F451" s="122"/>
      <c r="G451" s="125"/>
      <c r="H451" s="126"/>
      <c r="I451" s="465">
        <v>0.18</v>
      </c>
      <c r="J451" s="258"/>
    </row>
    <row r="452" spans="1:10" ht="20.25" customHeight="1">
      <c r="A452" s="1324"/>
      <c r="B452" s="1290"/>
      <c r="C452" s="238" t="s">
        <v>2373</v>
      </c>
      <c r="D452" s="239" t="s">
        <v>2374</v>
      </c>
      <c r="E452" s="232" t="s">
        <v>2368</v>
      </c>
      <c r="F452" s="135"/>
      <c r="G452" s="136"/>
      <c r="H452" s="260"/>
      <c r="I452" s="466">
        <v>0.05</v>
      </c>
      <c r="J452" s="304"/>
    </row>
    <row r="453" spans="1:10" ht="20.25" customHeight="1">
      <c r="A453" s="1321" t="s">
        <v>2311</v>
      </c>
      <c r="B453" s="1288" t="s">
        <v>567</v>
      </c>
      <c r="C453" s="1236" t="s">
        <v>2011</v>
      </c>
      <c r="D453" s="1236" t="s">
        <v>2012</v>
      </c>
      <c r="E453" s="124" t="s">
        <v>2368</v>
      </c>
      <c r="F453" s="122">
        <v>1350</v>
      </c>
      <c r="G453" s="122">
        <v>1350</v>
      </c>
      <c r="H453" s="126" t="s">
        <v>1091</v>
      </c>
      <c r="I453" s="1213" t="s">
        <v>2369</v>
      </c>
      <c r="J453" s="1195"/>
    </row>
    <row r="454" spans="1:10" ht="20.25" customHeight="1">
      <c r="A454" s="1322"/>
      <c r="B454" s="1289"/>
      <c r="C454" s="1237"/>
      <c r="D454" s="1237"/>
      <c r="E454" s="124" t="s">
        <v>2368</v>
      </c>
      <c r="F454" s="122">
        <v>1825</v>
      </c>
      <c r="G454" s="122">
        <v>1825</v>
      </c>
      <c r="H454" s="126" t="s">
        <v>1092</v>
      </c>
      <c r="I454" s="1214"/>
      <c r="J454" s="1196"/>
    </row>
    <row r="455" spans="1:10" ht="20.25" customHeight="1">
      <c r="A455" s="1322"/>
      <c r="B455" s="1289"/>
      <c r="C455" s="186" t="s">
        <v>2301</v>
      </c>
      <c r="D455" s="400" t="s">
        <v>2018</v>
      </c>
      <c r="E455" s="124" t="s">
        <v>2368</v>
      </c>
      <c r="F455" s="122">
        <v>4500</v>
      </c>
      <c r="G455" s="125">
        <v>4500</v>
      </c>
      <c r="H455" s="126" t="s">
        <v>2019</v>
      </c>
      <c r="I455" s="197"/>
      <c r="J455" s="198"/>
    </row>
    <row r="456" spans="1:10" ht="20.25" customHeight="1">
      <c r="A456" s="1322"/>
      <c r="B456" s="1289"/>
      <c r="C456" s="186" t="s">
        <v>2370</v>
      </c>
      <c r="D456" s="400" t="s">
        <v>2160</v>
      </c>
      <c r="E456" s="124" t="s">
        <v>2368</v>
      </c>
      <c r="F456" s="122">
        <v>7500</v>
      </c>
      <c r="G456" s="125">
        <v>7500</v>
      </c>
      <c r="H456" s="126" t="s">
        <v>2019</v>
      </c>
      <c r="I456" s="197"/>
      <c r="J456" s="198"/>
    </row>
    <row r="457" spans="1:10" ht="20.25" customHeight="1">
      <c r="A457" s="1322"/>
      <c r="B457" s="1289"/>
      <c r="C457" s="242" t="s">
        <v>2371</v>
      </c>
      <c r="D457" s="243" t="s">
        <v>2372</v>
      </c>
      <c r="E457" s="124" t="s">
        <v>2368</v>
      </c>
      <c r="F457" s="122"/>
      <c r="G457" s="125"/>
      <c r="H457" s="126"/>
      <c r="I457" s="465">
        <v>0.18</v>
      </c>
      <c r="J457" s="258"/>
    </row>
    <row r="458" spans="1:10" ht="20.25" customHeight="1">
      <c r="A458" s="1324"/>
      <c r="B458" s="1290"/>
      <c r="C458" s="238" t="s">
        <v>2373</v>
      </c>
      <c r="D458" s="239" t="s">
        <v>2374</v>
      </c>
      <c r="E458" s="232" t="s">
        <v>2368</v>
      </c>
      <c r="F458" s="135"/>
      <c r="G458" s="136"/>
      <c r="H458" s="260"/>
      <c r="I458" s="466">
        <v>0.05</v>
      </c>
      <c r="J458" s="304"/>
    </row>
    <row r="459" spans="1:10" ht="20.25" customHeight="1">
      <c r="A459" s="1321" t="s">
        <v>2311</v>
      </c>
      <c r="B459" s="1288" t="s">
        <v>576</v>
      </c>
      <c r="C459" s="1236" t="s">
        <v>2011</v>
      </c>
      <c r="D459" s="1236" t="s">
        <v>2012</v>
      </c>
      <c r="E459" s="124" t="s">
        <v>2368</v>
      </c>
      <c r="F459" s="122">
        <v>1350</v>
      </c>
      <c r="G459" s="122">
        <v>1350</v>
      </c>
      <c r="H459" s="126" t="s">
        <v>1091</v>
      </c>
      <c r="I459" s="1213" t="s">
        <v>2369</v>
      </c>
      <c r="J459" s="467"/>
    </row>
    <row r="460" spans="1:10" ht="20.25" customHeight="1">
      <c r="A460" s="1322"/>
      <c r="B460" s="1289"/>
      <c r="C460" s="1237"/>
      <c r="D460" s="1237"/>
      <c r="E460" s="124" t="s">
        <v>2368</v>
      </c>
      <c r="F460" s="122">
        <v>1825</v>
      </c>
      <c r="G460" s="122">
        <v>1825</v>
      </c>
      <c r="H460" s="126" t="s">
        <v>1092</v>
      </c>
      <c r="I460" s="1214"/>
      <c r="J460" s="468"/>
    </row>
    <row r="461" spans="1:10" ht="20.25" customHeight="1">
      <c r="A461" s="1322"/>
      <c r="B461" s="1289"/>
      <c r="C461" s="186" t="s">
        <v>2301</v>
      </c>
      <c r="D461" s="400" t="s">
        <v>2018</v>
      </c>
      <c r="E461" s="124" t="s">
        <v>2368</v>
      </c>
      <c r="F461" s="122">
        <v>5000</v>
      </c>
      <c r="G461" s="125">
        <v>5000</v>
      </c>
      <c r="H461" s="126" t="s">
        <v>2019</v>
      </c>
      <c r="I461" s="197"/>
      <c r="J461" s="198"/>
    </row>
    <row r="462" spans="1:10" ht="20.25" customHeight="1">
      <c r="A462" s="1322"/>
      <c r="B462" s="1289"/>
      <c r="C462" s="186" t="s">
        <v>2370</v>
      </c>
      <c r="D462" s="400" t="s">
        <v>2160</v>
      </c>
      <c r="E462" s="124" t="s">
        <v>2368</v>
      </c>
      <c r="F462" s="122">
        <v>7500</v>
      </c>
      <c r="G462" s="125">
        <v>7500</v>
      </c>
      <c r="H462" s="126" t="s">
        <v>2019</v>
      </c>
      <c r="I462" s="197"/>
      <c r="J462" s="198"/>
    </row>
    <row r="463" spans="1:10" ht="20.25" customHeight="1">
      <c r="A463" s="1322"/>
      <c r="B463" s="1289"/>
      <c r="C463" s="186" t="s">
        <v>2371</v>
      </c>
      <c r="D463" s="400" t="s">
        <v>2372</v>
      </c>
      <c r="E463" s="124" t="s">
        <v>2368</v>
      </c>
      <c r="F463" s="122"/>
      <c r="G463" s="125"/>
      <c r="H463" s="126"/>
      <c r="I463" s="465">
        <v>0.18</v>
      </c>
      <c r="J463" s="198"/>
    </row>
    <row r="464" spans="1:10" ht="20.25" customHeight="1">
      <c r="A464" s="1324"/>
      <c r="B464" s="1290"/>
      <c r="C464" s="238" t="s">
        <v>2373</v>
      </c>
      <c r="D464" s="239" t="s">
        <v>2374</v>
      </c>
      <c r="E464" s="232" t="s">
        <v>2368</v>
      </c>
      <c r="F464" s="135"/>
      <c r="G464" s="136"/>
      <c r="H464" s="260"/>
      <c r="I464" s="466">
        <v>0.05</v>
      </c>
      <c r="J464" s="304"/>
    </row>
    <row r="465" spans="1:10" ht="20.25" customHeight="1">
      <c r="A465" s="1329" t="s">
        <v>2346</v>
      </c>
      <c r="B465" s="1288" t="s">
        <v>572</v>
      </c>
      <c r="C465" s="1236" t="s">
        <v>2011</v>
      </c>
      <c r="D465" s="1236" t="s">
        <v>2012</v>
      </c>
      <c r="E465" s="124" t="s">
        <v>2368</v>
      </c>
      <c r="F465" s="122">
        <v>1350</v>
      </c>
      <c r="G465" s="122">
        <v>1350</v>
      </c>
      <c r="H465" s="126" t="s">
        <v>1091</v>
      </c>
      <c r="I465" s="1213" t="s">
        <v>2369</v>
      </c>
      <c r="J465" s="469"/>
    </row>
    <row r="466" spans="1:10" ht="20.25" customHeight="1">
      <c r="A466" s="1330"/>
      <c r="B466" s="1289"/>
      <c r="C466" s="1237"/>
      <c r="D466" s="1237"/>
      <c r="E466" s="124" t="s">
        <v>2368</v>
      </c>
      <c r="F466" s="122">
        <v>1825</v>
      </c>
      <c r="G466" s="122">
        <v>1825</v>
      </c>
      <c r="H466" s="126" t="s">
        <v>1092</v>
      </c>
      <c r="I466" s="1214"/>
      <c r="J466" s="468"/>
    </row>
    <row r="467" spans="1:10" ht="20.25" customHeight="1">
      <c r="A467" s="1330"/>
      <c r="B467" s="1289"/>
      <c r="C467" s="186" t="s">
        <v>2301</v>
      </c>
      <c r="D467" s="400" t="s">
        <v>2018</v>
      </c>
      <c r="E467" s="124" t="s">
        <v>2368</v>
      </c>
      <c r="F467" s="122">
        <v>4500</v>
      </c>
      <c r="G467" s="125">
        <v>4500</v>
      </c>
      <c r="H467" s="126" t="s">
        <v>2019</v>
      </c>
      <c r="I467" s="197"/>
      <c r="J467" s="198"/>
    </row>
    <row r="468" spans="1:10" ht="20.25" customHeight="1">
      <c r="A468" s="1330"/>
      <c r="B468" s="1289"/>
      <c r="C468" s="186" t="s">
        <v>2370</v>
      </c>
      <c r="D468" s="400" t="s">
        <v>2160</v>
      </c>
      <c r="E468" s="124" t="s">
        <v>2368</v>
      </c>
      <c r="F468" s="122">
        <v>7500</v>
      </c>
      <c r="G468" s="125">
        <v>7500</v>
      </c>
      <c r="H468" s="126" t="s">
        <v>2019</v>
      </c>
      <c r="I468" s="197"/>
      <c r="J468" s="198"/>
    </row>
    <row r="469" spans="1:10" ht="20.25" customHeight="1">
      <c r="A469" s="1330"/>
      <c r="B469" s="1289"/>
      <c r="C469" s="242" t="s">
        <v>2371</v>
      </c>
      <c r="D469" s="243" t="s">
        <v>2372</v>
      </c>
      <c r="E469" s="124" t="s">
        <v>2368</v>
      </c>
      <c r="F469" s="122"/>
      <c r="G469" s="125"/>
      <c r="H469" s="126"/>
      <c r="I469" s="465">
        <v>0.18</v>
      </c>
      <c r="J469" s="258"/>
    </row>
    <row r="470" spans="1:10" ht="20.25" customHeight="1">
      <c r="A470" s="1331"/>
      <c r="B470" s="1290"/>
      <c r="C470" s="238" t="s">
        <v>2373</v>
      </c>
      <c r="D470" s="239" t="s">
        <v>2374</v>
      </c>
      <c r="E470" s="232" t="s">
        <v>2368</v>
      </c>
      <c r="F470" s="135"/>
      <c r="G470" s="136"/>
      <c r="H470" s="260"/>
      <c r="I470" s="466">
        <v>0.05</v>
      </c>
      <c r="J470" s="304"/>
    </row>
    <row r="471" spans="1:10" ht="20.25" customHeight="1">
      <c r="A471" s="153" t="s">
        <v>2311</v>
      </c>
      <c r="B471" s="421" t="s">
        <v>557</v>
      </c>
      <c r="C471" s="132" t="s">
        <v>2028</v>
      </c>
      <c r="D471" s="132" t="s">
        <v>2029</v>
      </c>
      <c r="E471" s="131" t="s">
        <v>2025</v>
      </c>
      <c r="F471" s="132">
        <v>42</v>
      </c>
      <c r="G471" s="132">
        <v>21</v>
      </c>
      <c r="H471" s="132" t="s">
        <v>2019</v>
      </c>
      <c r="I471" s="199"/>
      <c r="J471" s="200"/>
    </row>
    <row r="472" spans="1:10" ht="20.25" customHeight="1">
      <c r="A472" s="1321" t="s">
        <v>2311</v>
      </c>
      <c r="B472" s="1288" t="s">
        <v>539</v>
      </c>
      <c r="C472" s="138" t="s">
        <v>2055</v>
      </c>
      <c r="D472" s="138" t="s">
        <v>2056</v>
      </c>
      <c r="E472" s="155" t="s">
        <v>2375</v>
      </c>
      <c r="F472" s="354">
        <v>25000</v>
      </c>
      <c r="G472" s="422">
        <v>18000</v>
      </c>
      <c r="H472" s="108" t="s">
        <v>2019</v>
      </c>
      <c r="I472" s="195"/>
      <c r="J472" s="196"/>
    </row>
    <row r="473" spans="1:10" ht="20.25" customHeight="1">
      <c r="A473" s="1324"/>
      <c r="B473" s="1290"/>
      <c r="C473" s="423" t="s">
        <v>2360</v>
      </c>
      <c r="D473" s="424" t="s">
        <v>2123</v>
      </c>
      <c r="E473" s="174" t="s">
        <v>2025</v>
      </c>
      <c r="F473" s="425">
        <v>10</v>
      </c>
      <c r="G473" s="426">
        <v>10</v>
      </c>
      <c r="H473" s="146" t="s">
        <v>2014</v>
      </c>
      <c r="I473" s="248"/>
      <c r="J473" s="249"/>
    </row>
    <row r="474" spans="1:10" ht="20.25" customHeight="1">
      <c r="A474" s="1321" t="s">
        <v>2311</v>
      </c>
      <c r="B474" s="1288" t="s">
        <v>550</v>
      </c>
      <c r="C474" s="1236" t="s">
        <v>2011</v>
      </c>
      <c r="D474" s="1236" t="s">
        <v>2012</v>
      </c>
      <c r="E474" s="155" t="s">
        <v>2025</v>
      </c>
      <c r="F474" s="156">
        <v>14</v>
      </c>
      <c r="G474" s="157">
        <v>14</v>
      </c>
      <c r="H474" s="113" t="s">
        <v>1091</v>
      </c>
      <c r="I474" s="1213" t="s">
        <v>2376</v>
      </c>
      <c r="J474" s="420"/>
    </row>
    <row r="475" spans="1:10" ht="20.25" customHeight="1">
      <c r="A475" s="1322"/>
      <c r="B475" s="1289"/>
      <c r="C475" s="1237"/>
      <c r="D475" s="1237"/>
      <c r="E475" s="124" t="s">
        <v>2025</v>
      </c>
      <c r="F475" s="122">
        <v>18</v>
      </c>
      <c r="G475" s="125">
        <v>18</v>
      </c>
      <c r="H475" s="126" t="s">
        <v>1092</v>
      </c>
      <c r="I475" s="1214"/>
      <c r="J475" s="250"/>
    </row>
    <row r="476" spans="1:10" ht="20.25" customHeight="1">
      <c r="A476" s="1322"/>
      <c r="B476" s="1289"/>
      <c r="C476" s="114" t="s">
        <v>2070</v>
      </c>
      <c r="D476" s="114" t="s">
        <v>2123</v>
      </c>
      <c r="E476" s="124" t="s">
        <v>2025</v>
      </c>
      <c r="F476" s="122">
        <v>18</v>
      </c>
      <c r="G476" s="125">
        <v>18</v>
      </c>
      <c r="H476" s="119" t="s">
        <v>2014</v>
      </c>
      <c r="I476" s="197" t="s">
        <v>2208</v>
      </c>
      <c r="J476" s="198"/>
    </row>
    <row r="477" spans="1:10" ht="20.25" customHeight="1">
      <c r="A477" s="1322"/>
      <c r="B477" s="1289"/>
      <c r="C477" s="114" t="s">
        <v>2377</v>
      </c>
      <c r="D477" s="114" t="s">
        <v>2378</v>
      </c>
      <c r="E477" s="124" t="s">
        <v>2025</v>
      </c>
      <c r="F477" s="122">
        <v>13</v>
      </c>
      <c r="G477" s="125">
        <v>13</v>
      </c>
      <c r="H477" s="119" t="s">
        <v>2014</v>
      </c>
      <c r="I477" s="197" t="s">
        <v>2208</v>
      </c>
      <c r="J477" s="198"/>
    </row>
    <row r="478" spans="1:10" ht="20.25" customHeight="1">
      <c r="A478" s="1322"/>
      <c r="B478" s="1289"/>
      <c r="C478" s="114" t="s">
        <v>2055</v>
      </c>
      <c r="D478" s="114" t="s">
        <v>2056</v>
      </c>
      <c r="E478" s="124" t="s">
        <v>2025</v>
      </c>
      <c r="F478" s="122">
        <v>50</v>
      </c>
      <c r="G478" s="125">
        <v>50</v>
      </c>
      <c r="H478" s="126" t="s">
        <v>2019</v>
      </c>
      <c r="I478" s="197"/>
      <c r="J478" s="198"/>
    </row>
    <row r="479" spans="1:10" ht="20.25" customHeight="1">
      <c r="A479" s="1322"/>
      <c r="B479" s="1289"/>
      <c r="C479" s="114" t="s">
        <v>2379</v>
      </c>
      <c r="D479" s="114" t="s">
        <v>2297</v>
      </c>
      <c r="E479" s="124" t="s">
        <v>2025</v>
      </c>
      <c r="F479" s="122">
        <v>25</v>
      </c>
      <c r="G479" s="125">
        <v>25</v>
      </c>
      <c r="H479" s="126" t="s">
        <v>2019</v>
      </c>
      <c r="I479" s="197"/>
      <c r="J479" s="198"/>
    </row>
    <row r="480" spans="1:10" ht="20.25" customHeight="1">
      <c r="A480" s="1322"/>
      <c r="B480" s="1289"/>
      <c r="C480" s="114" t="s">
        <v>2380</v>
      </c>
      <c r="D480" s="114" t="s">
        <v>2018</v>
      </c>
      <c r="E480" s="124" t="s">
        <v>2025</v>
      </c>
      <c r="F480" s="122">
        <v>90</v>
      </c>
      <c r="G480" s="125">
        <v>90</v>
      </c>
      <c r="H480" s="126" t="s">
        <v>2019</v>
      </c>
      <c r="I480" s="203"/>
      <c r="J480" s="244"/>
    </row>
    <row r="481" spans="1:10" ht="20.25" customHeight="1">
      <c r="A481" s="1322"/>
      <c r="B481" s="1289"/>
      <c r="C481" s="114" t="s">
        <v>933</v>
      </c>
      <c r="D481" s="114" t="s">
        <v>2024</v>
      </c>
      <c r="E481" s="124" t="s">
        <v>2025</v>
      </c>
      <c r="F481" s="122">
        <v>9</v>
      </c>
      <c r="G481" s="125">
        <v>9</v>
      </c>
      <c r="H481" s="119" t="s">
        <v>2014</v>
      </c>
      <c r="I481" s="197" t="s">
        <v>2208</v>
      </c>
      <c r="J481" s="198"/>
    </row>
    <row r="482" spans="1:10" ht="20.25" customHeight="1">
      <c r="A482" s="1322"/>
      <c r="B482" s="1289"/>
      <c r="C482" s="114" t="s">
        <v>2381</v>
      </c>
      <c r="D482" s="126" t="s">
        <v>2160</v>
      </c>
      <c r="E482" s="124" t="s">
        <v>2025</v>
      </c>
      <c r="F482" s="125">
        <v>10</v>
      </c>
      <c r="G482" s="122">
        <v>10</v>
      </c>
      <c r="H482" s="114" t="s">
        <v>2019</v>
      </c>
      <c r="I482" s="116"/>
      <c r="J482" s="470"/>
    </row>
    <row r="483" spans="1:10" ht="20.25" customHeight="1">
      <c r="A483" s="1322"/>
      <c r="B483" s="1289"/>
      <c r="C483" s="114" t="s">
        <v>2159</v>
      </c>
      <c r="D483" s="186" t="s">
        <v>2372</v>
      </c>
      <c r="E483" s="124" t="s">
        <v>2025</v>
      </c>
      <c r="F483" s="122">
        <v>20</v>
      </c>
      <c r="G483" s="125">
        <v>20</v>
      </c>
      <c r="H483" s="126" t="s">
        <v>2019</v>
      </c>
      <c r="I483" s="116"/>
      <c r="J483" s="470"/>
    </row>
    <row r="484" spans="1:10" ht="20.25" customHeight="1">
      <c r="A484" s="1322"/>
      <c r="B484" s="1289"/>
      <c r="C484" s="114" t="s">
        <v>2087</v>
      </c>
      <c r="D484" s="186" t="s">
        <v>2382</v>
      </c>
      <c r="E484" s="124" t="s">
        <v>2025</v>
      </c>
      <c r="F484" s="122">
        <v>5</v>
      </c>
      <c r="G484" s="125">
        <v>5</v>
      </c>
      <c r="H484" s="119" t="s">
        <v>2014</v>
      </c>
      <c r="I484" s="197"/>
      <c r="J484" s="198"/>
    </row>
    <row r="485" spans="1:10" ht="20.25" customHeight="1">
      <c r="A485" s="1324"/>
      <c r="B485" s="1290"/>
      <c r="C485" s="238" t="s">
        <v>2035</v>
      </c>
      <c r="D485" s="239" t="s">
        <v>2036</v>
      </c>
      <c r="E485" s="232" t="s">
        <v>2025</v>
      </c>
      <c r="F485" s="135">
        <v>5</v>
      </c>
      <c r="G485" s="136">
        <v>5</v>
      </c>
      <c r="H485" s="260" t="s">
        <v>2014</v>
      </c>
      <c r="I485" s="303"/>
      <c r="J485" s="304"/>
    </row>
    <row r="486" spans="1:10" ht="20.25" customHeight="1">
      <c r="A486" s="1291" t="s">
        <v>2383</v>
      </c>
      <c r="B486" s="1282" t="s">
        <v>858</v>
      </c>
      <c r="C486" s="1259" t="s">
        <v>2384</v>
      </c>
      <c r="D486" s="1259" t="s">
        <v>2385</v>
      </c>
      <c r="E486" s="428" t="s">
        <v>2386</v>
      </c>
      <c r="F486" s="429">
        <v>86</v>
      </c>
      <c r="G486" s="430">
        <v>86</v>
      </c>
      <c r="H486" s="431" t="s">
        <v>1092</v>
      </c>
      <c r="I486" s="1220" t="s">
        <v>2387</v>
      </c>
      <c r="J486" s="420"/>
    </row>
    <row r="487" spans="1:10" ht="20.25" customHeight="1">
      <c r="A487" s="1292"/>
      <c r="B487" s="1283"/>
      <c r="C487" s="1229"/>
      <c r="D487" s="1229"/>
      <c r="E487" s="433" t="s">
        <v>2386</v>
      </c>
      <c r="F487" s="434">
        <v>34</v>
      </c>
      <c r="G487" s="434">
        <v>34</v>
      </c>
      <c r="H487" s="435" t="s">
        <v>1091</v>
      </c>
      <c r="I487" s="1221"/>
      <c r="J487" s="250"/>
    </row>
    <row r="488" spans="1:10" ht="20.25" customHeight="1">
      <c r="A488" s="1292"/>
      <c r="B488" s="1283"/>
      <c r="C488" s="1228" t="s">
        <v>2388</v>
      </c>
      <c r="D488" s="1228" t="s">
        <v>2389</v>
      </c>
      <c r="E488" s="433" t="s">
        <v>2386</v>
      </c>
      <c r="F488" s="434">
        <v>92</v>
      </c>
      <c r="G488" s="434">
        <v>92</v>
      </c>
      <c r="H488" s="435" t="s">
        <v>1092</v>
      </c>
      <c r="I488" s="1222" t="s">
        <v>2390</v>
      </c>
      <c r="J488" s="249"/>
    </row>
    <row r="489" spans="1:10" ht="20.25" customHeight="1">
      <c r="A489" s="1292"/>
      <c r="B489" s="1283"/>
      <c r="C489" s="1229"/>
      <c r="D489" s="1229"/>
      <c r="E489" s="433" t="s">
        <v>2386</v>
      </c>
      <c r="F489" s="434">
        <v>36</v>
      </c>
      <c r="G489" s="434">
        <v>36</v>
      </c>
      <c r="H489" s="435" t="s">
        <v>1091</v>
      </c>
      <c r="I489" s="1221"/>
      <c r="J489" s="250"/>
    </row>
    <row r="490" spans="1:10" ht="20.25" customHeight="1">
      <c r="A490" s="1292"/>
      <c r="B490" s="1283"/>
      <c r="C490" s="437" t="s">
        <v>2011</v>
      </c>
      <c r="D490" s="438" t="s">
        <v>2012</v>
      </c>
      <c r="E490" s="433" t="s">
        <v>2386</v>
      </c>
      <c r="F490" s="434">
        <v>33</v>
      </c>
      <c r="G490" s="434">
        <v>33</v>
      </c>
      <c r="H490" s="435" t="s">
        <v>2014</v>
      </c>
      <c r="I490" s="471"/>
      <c r="J490" s="198"/>
    </row>
    <row r="491" spans="1:10" ht="20.25" customHeight="1">
      <c r="A491" s="1292"/>
      <c r="B491" s="1283"/>
      <c r="C491" s="437" t="s">
        <v>2055</v>
      </c>
      <c r="D491" s="438" t="s">
        <v>2056</v>
      </c>
      <c r="E491" s="433" t="s">
        <v>2386</v>
      </c>
      <c r="F491" s="434">
        <v>20</v>
      </c>
      <c r="G491" s="434">
        <v>20</v>
      </c>
      <c r="H491" s="435" t="s">
        <v>2019</v>
      </c>
      <c r="I491" s="471"/>
      <c r="J491" s="198"/>
    </row>
    <row r="492" spans="1:10" ht="20.25" customHeight="1">
      <c r="A492" s="1292"/>
      <c r="B492" s="1283"/>
      <c r="C492" s="437" t="s">
        <v>2017</v>
      </c>
      <c r="D492" s="438" t="s">
        <v>2018</v>
      </c>
      <c r="E492" s="433" t="s">
        <v>2386</v>
      </c>
      <c r="F492" s="439">
        <v>92.5</v>
      </c>
      <c r="G492" s="439">
        <v>92.5</v>
      </c>
      <c r="H492" s="435" t="s">
        <v>2019</v>
      </c>
      <c r="I492" s="471"/>
      <c r="J492" s="198"/>
    </row>
    <row r="493" spans="1:10" ht="20.25" customHeight="1">
      <c r="A493" s="1292"/>
      <c r="B493" s="1283"/>
      <c r="C493" s="437" t="s">
        <v>2391</v>
      </c>
      <c r="D493" s="438" t="s">
        <v>2392</v>
      </c>
      <c r="E493" s="433" t="s">
        <v>2386</v>
      </c>
      <c r="F493" s="439">
        <v>5</v>
      </c>
      <c r="G493" s="439">
        <v>5</v>
      </c>
      <c r="H493" s="435" t="s">
        <v>2019</v>
      </c>
      <c r="I493" s="471"/>
      <c r="J493" s="198"/>
    </row>
    <row r="494" spans="1:10" ht="20.25" customHeight="1">
      <c r="A494" s="1292"/>
      <c r="B494" s="1283"/>
      <c r="C494" s="440" t="s">
        <v>2393</v>
      </c>
      <c r="D494" s="441" t="s">
        <v>2394</v>
      </c>
      <c r="E494" s="442" t="s">
        <v>2386</v>
      </c>
      <c r="F494" s="443">
        <v>31</v>
      </c>
      <c r="G494" s="443">
        <v>31</v>
      </c>
      <c r="H494" s="257" t="s">
        <v>2014</v>
      </c>
      <c r="I494" s="203" t="s">
        <v>2395</v>
      </c>
      <c r="J494" s="244"/>
    </row>
    <row r="495" spans="1:10" ht="20.25" customHeight="1">
      <c r="A495" s="1292"/>
      <c r="B495" s="1283"/>
      <c r="C495" s="440" t="s">
        <v>2336</v>
      </c>
      <c r="D495" s="444" t="s">
        <v>2337</v>
      </c>
      <c r="E495" s="442" t="s">
        <v>2386</v>
      </c>
      <c r="F495" s="443"/>
      <c r="G495" s="443"/>
      <c r="H495" s="257"/>
      <c r="I495" s="203" t="s">
        <v>2172</v>
      </c>
      <c r="J495" s="244"/>
    </row>
    <row r="496" spans="1:10" ht="20.25" customHeight="1">
      <c r="A496" s="1292"/>
      <c r="B496" s="1283"/>
      <c r="C496" s="445" t="s">
        <v>2087</v>
      </c>
      <c r="D496" s="446" t="s">
        <v>2224</v>
      </c>
      <c r="E496" s="447" t="s">
        <v>2025</v>
      </c>
      <c r="F496" s="448">
        <v>8</v>
      </c>
      <c r="G496" s="448">
        <v>8</v>
      </c>
      <c r="H496" s="449" t="s">
        <v>2014</v>
      </c>
      <c r="I496" s="203"/>
      <c r="J496" s="244"/>
    </row>
    <row r="497" spans="1:10" ht="20.25" customHeight="1">
      <c r="A497" s="1325"/>
      <c r="B497" s="1284"/>
      <c r="C497" s="451" t="s">
        <v>2035</v>
      </c>
      <c r="D497" s="452" t="s">
        <v>2036</v>
      </c>
      <c r="E497" s="170" t="s">
        <v>2025</v>
      </c>
      <c r="F497" s="171">
        <v>5</v>
      </c>
      <c r="G497" s="172">
        <v>5</v>
      </c>
      <c r="H497" s="173" t="s">
        <v>2014</v>
      </c>
      <c r="I497" s="472"/>
      <c r="J497" s="473"/>
    </row>
    <row r="498" spans="1:10" ht="20.25" customHeight="1">
      <c r="A498" s="1291" t="s">
        <v>2383</v>
      </c>
      <c r="B498" s="1294" t="s">
        <v>872</v>
      </c>
      <c r="C498" s="1256" t="s">
        <v>2354</v>
      </c>
      <c r="D498" s="1256" t="s">
        <v>2012</v>
      </c>
      <c r="E498" s="454" t="s">
        <v>2386</v>
      </c>
      <c r="F498" s="455">
        <v>65</v>
      </c>
      <c r="G498" s="455">
        <v>65</v>
      </c>
      <c r="H498" s="456" t="s">
        <v>1092</v>
      </c>
      <c r="I498" s="1225" t="s">
        <v>2396</v>
      </c>
      <c r="J498" s="420"/>
    </row>
    <row r="499" spans="1:10" ht="20.25" customHeight="1">
      <c r="A499" s="1292"/>
      <c r="B499" s="1295"/>
      <c r="C499" s="1248"/>
      <c r="D499" s="1248"/>
      <c r="E499" s="459" t="s">
        <v>2386</v>
      </c>
      <c r="F499" s="460">
        <v>45</v>
      </c>
      <c r="G499" s="460">
        <v>45</v>
      </c>
      <c r="H499" s="461" t="s">
        <v>1091</v>
      </c>
      <c r="I499" s="1219"/>
      <c r="J499" s="250"/>
    </row>
    <row r="500" spans="1:10" ht="20.25" customHeight="1">
      <c r="A500" s="1292"/>
      <c r="B500" s="1295"/>
      <c r="C500" s="440" t="s">
        <v>2397</v>
      </c>
      <c r="D500" s="440" t="s">
        <v>2398</v>
      </c>
      <c r="E500" s="459" t="s">
        <v>2386</v>
      </c>
      <c r="F500" s="460">
        <v>10</v>
      </c>
      <c r="G500" s="460">
        <v>10</v>
      </c>
      <c r="H500" s="461" t="s">
        <v>2019</v>
      </c>
      <c r="I500" s="197"/>
      <c r="J500" s="198"/>
    </row>
    <row r="501" spans="1:10" ht="20.25" customHeight="1">
      <c r="A501" s="1292"/>
      <c r="B501" s="1295"/>
      <c r="C501" s="440" t="s">
        <v>2210</v>
      </c>
      <c r="D501" s="440" t="s">
        <v>2200</v>
      </c>
      <c r="E501" s="459" t="s">
        <v>2386</v>
      </c>
      <c r="F501" s="460">
        <v>100</v>
      </c>
      <c r="G501" s="460">
        <v>100</v>
      </c>
      <c r="H501" s="461" t="s">
        <v>2019</v>
      </c>
      <c r="I501" s="197"/>
      <c r="J501" s="198"/>
    </row>
    <row r="502" spans="1:10" ht="20.25" customHeight="1">
      <c r="A502" s="1292"/>
      <c r="B502" s="1295"/>
      <c r="C502" s="440" t="s">
        <v>2399</v>
      </c>
      <c r="D502" s="440" t="s">
        <v>2123</v>
      </c>
      <c r="E502" s="459" t="s">
        <v>2386</v>
      </c>
      <c r="F502" s="460">
        <v>40</v>
      </c>
      <c r="G502" s="460">
        <v>40</v>
      </c>
      <c r="H502" s="461" t="s">
        <v>2014</v>
      </c>
      <c r="I502" s="197"/>
      <c r="J502" s="198"/>
    </row>
    <row r="503" spans="1:10" ht="20.25" customHeight="1">
      <c r="A503" s="1292"/>
      <c r="B503" s="1295"/>
      <c r="C503" s="440" t="s">
        <v>933</v>
      </c>
      <c r="D503" s="440" t="s">
        <v>2024</v>
      </c>
      <c r="E503" s="459" t="s">
        <v>2386</v>
      </c>
      <c r="F503" s="460">
        <v>30</v>
      </c>
      <c r="G503" s="460">
        <v>30</v>
      </c>
      <c r="H503" s="461" t="s">
        <v>2014</v>
      </c>
      <c r="I503" s="203"/>
      <c r="J503" s="244"/>
    </row>
    <row r="504" spans="1:10" ht="20.25" customHeight="1">
      <c r="A504" s="1292"/>
      <c r="B504" s="1295"/>
      <c r="C504" s="445" t="s">
        <v>2087</v>
      </c>
      <c r="D504" s="446" t="s">
        <v>2224</v>
      </c>
      <c r="E504" s="447" t="s">
        <v>2025</v>
      </c>
      <c r="F504" s="448">
        <v>8</v>
      </c>
      <c r="G504" s="448">
        <v>8</v>
      </c>
      <c r="H504" s="449" t="s">
        <v>2014</v>
      </c>
      <c r="I504" s="203"/>
      <c r="J504" s="244"/>
    </row>
    <row r="505" spans="1:10" ht="20.25" customHeight="1">
      <c r="A505" s="1325"/>
      <c r="B505" s="1296"/>
      <c r="C505" s="451" t="s">
        <v>2035</v>
      </c>
      <c r="D505" s="452" t="s">
        <v>2036</v>
      </c>
      <c r="E505" s="170" t="s">
        <v>2025</v>
      </c>
      <c r="F505" s="171">
        <v>5</v>
      </c>
      <c r="G505" s="172">
        <v>5</v>
      </c>
      <c r="H505" s="173" t="s">
        <v>2014</v>
      </c>
      <c r="I505" s="472"/>
      <c r="J505" s="473"/>
    </row>
    <row r="506" spans="1:10" ht="20.25" customHeight="1">
      <c r="A506" s="1291" t="s">
        <v>2383</v>
      </c>
      <c r="B506" s="1282" t="s">
        <v>830</v>
      </c>
      <c r="C506" s="1256" t="s">
        <v>2011</v>
      </c>
      <c r="D506" s="1256" t="s">
        <v>2012</v>
      </c>
      <c r="E506" s="454" t="s">
        <v>2400</v>
      </c>
      <c r="F506" s="455">
        <v>70</v>
      </c>
      <c r="G506" s="455">
        <v>70</v>
      </c>
      <c r="H506" s="456" t="s">
        <v>1092</v>
      </c>
      <c r="I506" s="1225" t="s">
        <v>2401</v>
      </c>
      <c r="J506" s="420"/>
    </row>
    <row r="507" spans="1:10" ht="20.25" customHeight="1">
      <c r="A507" s="1292"/>
      <c r="B507" s="1283"/>
      <c r="C507" s="1248"/>
      <c r="D507" s="1248"/>
      <c r="E507" s="459" t="s">
        <v>2400</v>
      </c>
      <c r="F507" s="460">
        <v>42.5</v>
      </c>
      <c r="G507" s="460">
        <v>42.5</v>
      </c>
      <c r="H507" s="461" t="s">
        <v>1091</v>
      </c>
      <c r="I507" s="1219"/>
      <c r="J507" s="250"/>
    </row>
    <row r="508" spans="1:10" ht="20.25" customHeight="1">
      <c r="A508" s="1292"/>
      <c r="B508" s="1283"/>
      <c r="C508" s="440" t="s">
        <v>2128</v>
      </c>
      <c r="D508" s="440" t="s">
        <v>2018</v>
      </c>
      <c r="E508" s="459" t="s">
        <v>2400</v>
      </c>
      <c r="F508" s="460">
        <v>105</v>
      </c>
      <c r="G508" s="460">
        <v>105</v>
      </c>
      <c r="H508" s="461" t="s">
        <v>2019</v>
      </c>
      <c r="I508" s="197"/>
      <c r="J508" s="198"/>
    </row>
    <row r="509" spans="1:10" ht="20.25" customHeight="1">
      <c r="A509" s="1292"/>
      <c r="B509" s="1283"/>
      <c r="C509" s="440" t="s">
        <v>2026</v>
      </c>
      <c r="D509" s="440" t="s">
        <v>2027</v>
      </c>
      <c r="E509" s="459" t="s">
        <v>2400</v>
      </c>
      <c r="F509" s="460">
        <v>53.5</v>
      </c>
      <c r="G509" s="460">
        <v>53.5</v>
      </c>
      <c r="H509" s="461" t="s">
        <v>2014</v>
      </c>
      <c r="I509" s="203"/>
      <c r="J509" s="244"/>
    </row>
    <row r="510" spans="1:10" ht="20.25" customHeight="1">
      <c r="A510" s="1292"/>
      <c r="B510" s="1283"/>
      <c r="C510" s="440" t="s">
        <v>2402</v>
      </c>
      <c r="D510" s="440" t="s">
        <v>2403</v>
      </c>
      <c r="E510" s="459" t="s">
        <v>2400</v>
      </c>
      <c r="F510" s="460"/>
      <c r="G510" s="460"/>
      <c r="H510" s="461"/>
      <c r="I510" s="203" t="s">
        <v>2172</v>
      </c>
      <c r="J510" s="244"/>
    </row>
    <row r="511" spans="1:10" ht="20.25" customHeight="1">
      <c r="A511" s="1292"/>
      <c r="B511" s="1283"/>
      <c r="C511" s="445" t="s">
        <v>2404</v>
      </c>
      <c r="D511" s="462" t="s">
        <v>2130</v>
      </c>
      <c r="E511" s="459" t="s">
        <v>2400</v>
      </c>
      <c r="F511" s="463">
        <v>10</v>
      </c>
      <c r="G511" s="463">
        <v>10</v>
      </c>
      <c r="H511" s="464" t="s">
        <v>2014</v>
      </c>
      <c r="I511" s="203"/>
      <c r="J511" s="244"/>
    </row>
    <row r="512" spans="1:10" ht="20.25" customHeight="1">
      <c r="A512" s="1292"/>
      <c r="B512" s="1283"/>
      <c r="C512" s="445" t="s">
        <v>2060</v>
      </c>
      <c r="D512" s="446" t="s">
        <v>2224</v>
      </c>
      <c r="E512" s="447" t="s">
        <v>2025</v>
      </c>
      <c r="F512" s="448">
        <v>8</v>
      </c>
      <c r="G512" s="448">
        <v>8</v>
      </c>
      <c r="H512" s="449" t="s">
        <v>2014</v>
      </c>
      <c r="I512" s="203"/>
      <c r="J512" s="244"/>
    </row>
    <row r="513" spans="1:10" ht="20.25" customHeight="1">
      <c r="A513" s="1325"/>
      <c r="B513" s="1284"/>
      <c r="C513" s="451" t="s">
        <v>2035</v>
      </c>
      <c r="D513" s="452" t="s">
        <v>2036</v>
      </c>
      <c r="E513" s="170" t="s">
        <v>2025</v>
      </c>
      <c r="F513" s="171">
        <v>5</v>
      </c>
      <c r="G513" s="172">
        <v>5</v>
      </c>
      <c r="H513" s="173" t="s">
        <v>2014</v>
      </c>
      <c r="I513" s="472"/>
      <c r="J513" s="473"/>
    </row>
    <row r="514" spans="1:10" ht="20.25" customHeight="1">
      <c r="A514" s="1291" t="s">
        <v>2383</v>
      </c>
      <c r="B514" s="1282" t="s">
        <v>831</v>
      </c>
      <c r="C514" s="1256" t="s">
        <v>2011</v>
      </c>
      <c r="D514" s="1256" t="s">
        <v>2012</v>
      </c>
      <c r="E514" s="454" t="s">
        <v>2400</v>
      </c>
      <c r="F514" s="455">
        <v>70</v>
      </c>
      <c r="G514" s="455">
        <v>70</v>
      </c>
      <c r="H514" s="456" t="s">
        <v>1092</v>
      </c>
      <c r="I514" s="1225" t="s">
        <v>2401</v>
      </c>
      <c r="J514" s="420"/>
    </row>
    <row r="515" spans="1:10" ht="20.25" customHeight="1">
      <c r="A515" s="1292"/>
      <c r="B515" s="1283"/>
      <c r="C515" s="1248"/>
      <c r="D515" s="1248"/>
      <c r="E515" s="459" t="s">
        <v>2400</v>
      </c>
      <c r="F515" s="460">
        <v>42.5</v>
      </c>
      <c r="G515" s="460">
        <v>42.5</v>
      </c>
      <c r="H515" s="461" t="s">
        <v>1091</v>
      </c>
      <c r="I515" s="1219"/>
      <c r="J515" s="250"/>
    </row>
    <row r="516" spans="1:10" ht="20.25" customHeight="1">
      <c r="A516" s="1292"/>
      <c r="B516" s="1283"/>
      <c r="C516" s="440" t="s">
        <v>2128</v>
      </c>
      <c r="D516" s="440" t="s">
        <v>2018</v>
      </c>
      <c r="E516" s="459" t="s">
        <v>2400</v>
      </c>
      <c r="F516" s="460">
        <v>105</v>
      </c>
      <c r="G516" s="460">
        <v>105</v>
      </c>
      <c r="H516" s="461" t="s">
        <v>2019</v>
      </c>
      <c r="I516" s="197"/>
      <c r="J516" s="198"/>
    </row>
    <row r="517" spans="1:10" ht="20.25" customHeight="1">
      <c r="A517" s="1292"/>
      <c r="B517" s="1283"/>
      <c r="C517" s="440" t="s">
        <v>2026</v>
      </c>
      <c r="D517" s="440" t="s">
        <v>2027</v>
      </c>
      <c r="E517" s="459" t="s">
        <v>2400</v>
      </c>
      <c r="F517" s="460">
        <v>53.5</v>
      </c>
      <c r="G517" s="460">
        <v>53.5</v>
      </c>
      <c r="H517" s="461" t="s">
        <v>2014</v>
      </c>
      <c r="I517" s="203"/>
      <c r="J517" s="244"/>
    </row>
    <row r="518" spans="1:10" ht="20.25" customHeight="1">
      <c r="A518" s="1292"/>
      <c r="B518" s="1283"/>
      <c r="C518" s="440" t="s">
        <v>2402</v>
      </c>
      <c r="D518" s="440" t="s">
        <v>2403</v>
      </c>
      <c r="E518" s="459" t="s">
        <v>2400</v>
      </c>
      <c r="F518" s="460"/>
      <c r="G518" s="460"/>
      <c r="H518" s="461"/>
      <c r="I518" s="203" t="s">
        <v>2172</v>
      </c>
      <c r="J518" s="244"/>
    </row>
    <row r="519" spans="1:10" ht="20.25" customHeight="1">
      <c r="A519" s="1292"/>
      <c r="B519" s="1283"/>
      <c r="C519" s="445" t="s">
        <v>2404</v>
      </c>
      <c r="D519" s="462" t="s">
        <v>2130</v>
      </c>
      <c r="E519" s="459" t="s">
        <v>2400</v>
      </c>
      <c r="F519" s="463">
        <v>10</v>
      </c>
      <c r="G519" s="463">
        <v>10</v>
      </c>
      <c r="H519" s="464" t="s">
        <v>2014</v>
      </c>
      <c r="I519" s="203"/>
      <c r="J519" s="244"/>
    </row>
    <row r="520" spans="1:10" ht="20.25" customHeight="1">
      <c r="A520" s="1292"/>
      <c r="B520" s="1283"/>
      <c r="C520" s="445" t="s">
        <v>2060</v>
      </c>
      <c r="D520" s="446" t="s">
        <v>2224</v>
      </c>
      <c r="E520" s="447" t="s">
        <v>2025</v>
      </c>
      <c r="F520" s="448">
        <v>8</v>
      </c>
      <c r="G520" s="448">
        <v>8</v>
      </c>
      <c r="H520" s="449" t="s">
        <v>2014</v>
      </c>
      <c r="I520" s="203"/>
      <c r="J520" s="244"/>
    </row>
    <row r="521" spans="1:10" ht="20.25" customHeight="1">
      <c r="A521" s="1325"/>
      <c r="B521" s="1284"/>
      <c r="C521" s="451" t="s">
        <v>2035</v>
      </c>
      <c r="D521" s="452" t="s">
        <v>2036</v>
      </c>
      <c r="E521" s="170" t="s">
        <v>2025</v>
      </c>
      <c r="F521" s="171">
        <v>5</v>
      </c>
      <c r="G521" s="172">
        <v>5</v>
      </c>
      <c r="H521" s="173" t="s">
        <v>2014</v>
      </c>
      <c r="I521" s="472"/>
      <c r="J521" s="473"/>
    </row>
    <row r="522" spans="1:10" ht="20.25" customHeight="1">
      <c r="A522" s="1291" t="s">
        <v>2383</v>
      </c>
      <c r="B522" s="1282" t="s">
        <v>733</v>
      </c>
      <c r="C522" s="474" t="s">
        <v>2405</v>
      </c>
      <c r="D522" s="474" t="s">
        <v>2406</v>
      </c>
      <c r="E522" s="427" t="s">
        <v>2386</v>
      </c>
      <c r="F522" s="455">
        <v>5.5</v>
      </c>
      <c r="G522" s="455">
        <v>5.5</v>
      </c>
      <c r="H522" s="456" t="s">
        <v>2014</v>
      </c>
      <c r="I522" s="195"/>
      <c r="J522" s="196"/>
    </row>
    <row r="523" spans="1:10" ht="20.25" customHeight="1">
      <c r="A523" s="1292"/>
      <c r="B523" s="1283"/>
      <c r="C523" s="1245" t="s">
        <v>2257</v>
      </c>
      <c r="D523" s="1245" t="s">
        <v>2123</v>
      </c>
      <c r="E523" s="475" t="s">
        <v>2386</v>
      </c>
      <c r="F523" s="460">
        <v>30</v>
      </c>
      <c r="G523" s="460">
        <v>30</v>
      </c>
      <c r="H523" s="461" t="s">
        <v>1092</v>
      </c>
      <c r="I523" s="1218" t="s">
        <v>2407</v>
      </c>
      <c r="J523" s="249"/>
    </row>
    <row r="524" spans="1:10" ht="20.25" customHeight="1">
      <c r="A524" s="1292"/>
      <c r="B524" s="1283"/>
      <c r="C524" s="1248"/>
      <c r="D524" s="1248"/>
      <c r="E524" s="475" t="s">
        <v>2386</v>
      </c>
      <c r="F524" s="460">
        <v>15</v>
      </c>
      <c r="G524" s="460">
        <v>15</v>
      </c>
      <c r="H524" s="461" t="s">
        <v>1091</v>
      </c>
      <c r="I524" s="1219"/>
      <c r="J524" s="250"/>
    </row>
    <row r="525" spans="1:10" ht="20.25" customHeight="1">
      <c r="A525" s="1292"/>
      <c r="B525" s="1283"/>
      <c r="C525" s="440" t="s">
        <v>2209</v>
      </c>
      <c r="D525" s="445" t="s">
        <v>2056</v>
      </c>
      <c r="E525" s="475" t="s">
        <v>2386</v>
      </c>
      <c r="F525" s="460">
        <v>55</v>
      </c>
      <c r="G525" s="460">
        <v>55</v>
      </c>
      <c r="H525" s="461" t="s">
        <v>2019</v>
      </c>
      <c r="I525" s="197"/>
      <c r="J525" s="198"/>
    </row>
    <row r="526" spans="1:10" ht="20.25" customHeight="1">
      <c r="A526" s="1292"/>
      <c r="B526" s="1283"/>
      <c r="C526" s="440" t="s">
        <v>2408</v>
      </c>
      <c r="D526" s="462" t="s">
        <v>2409</v>
      </c>
      <c r="E526" s="475" t="s">
        <v>2386</v>
      </c>
      <c r="F526" s="460">
        <v>3.45</v>
      </c>
      <c r="G526" s="460">
        <v>3.45</v>
      </c>
      <c r="H526" s="461" t="s">
        <v>2019</v>
      </c>
      <c r="I526" s="197"/>
      <c r="J526" s="198"/>
    </row>
    <row r="527" spans="1:10" ht="20.25" customHeight="1">
      <c r="A527" s="1292"/>
      <c r="B527" s="1283"/>
      <c r="C527" s="1245" t="s">
        <v>2020</v>
      </c>
      <c r="D527" s="1245" t="s">
        <v>2012</v>
      </c>
      <c r="E527" s="475" t="s">
        <v>2386</v>
      </c>
      <c r="F527" s="460">
        <v>54.5</v>
      </c>
      <c r="G527" s="460">
        <v>54.5</v>
      </c>
      <c r="H527" s="461" t="s">
        <v>1092</v>
      </c>
      <c r="I527" s="197" t="s">
        <v>2410</v>
      </c>
      <c r="J527" s="198"/>
    </row>
    <row r="528" spans="1:10" ht="20.25" customHeight="1">
      <c r="A528" s="1292"/>
      <c r="B528" s="1283"/>
      <c r="C528" s="1246"/>
      <c r="D528" s="1246"/>
      <c r="E528" s="475" t="s">
        <v>2386</v>
      </c>
      <c r="F528" s="460">
        <v>67.5</v>
      </c>
      <c r="G528" s="460">
        <v>67.5</v>
      </c>
      <c r="H528" s="461" t="s">
        <v>1092</v>
      </c>
      <c r="I528" s="197" t="s">
        <v>2411</v>
      </c>
      <c r="J528" s="198"/>
    </row>
    <row r="529" spans="1:10" ht="20.25" customHeight="1">
      <c r="A529" s="1292"/>
      <c r="B529" s="1283"/>
      <c r="C529" s="1248"/>
      <c r="D529" s="1248"/>
      <c r="E529" s="475" t="s">
        <v>2386</v>
      </c>
      <c r="F529" s="460">
        <v>12</v>
      </c>
      <c r="G529" s="460">
        <v>12</v>
      </c>
      <c r="H529" s="461" t="s">
        <v>1091</v>
      </c>
      <c r="I529" s="203" t="s">
        <v>2412</v>
      </c>
      <c r="J529" s="244"/>
    </row>
    <row r="530" spans="1:10" ht="20.25" customHeight="1">
      <c r="A530" s="1292"/>
      <c r="B530" s="1283"/>
      <c r="C530" s="440" t="s">
        <v>2336</v>
      </c>
      <c r="D530" s="440" t="s">
        <v>2337</v>
      </c>
      <c r="E530" s="475" t="s">
        <v>2386</v>
      </c>
      <c r="F530" s="463">
        <v>22</v>
      </c>
      <c r="G530" s="463">
        <v>22</v>
      </c>
      <c r="H530" s="464" t="s">
        <v>2014</v>
      </c>
      <c r="I530" s="197"/>
      <c r="J530" s="198"/>
    </row>
    <row r="531" spans="1:10" ht="20.25" customHeight="1">
      <c r="A531" s="1292"/>
      <c r="B531" s="1283"/>
      <c r="C531" s="476" t="s">
        <v>2413</v>
      </c>
      <c r="D531" s="476" t="s">
        <v>2414</v>
      </c>
      <c r="E531" s="475" t="s">
        <v>2386</v>
      </c>
      <c r="F531" s="463">
        <v>9.5</v>
      </c>
      <c r="G531" s="463">
        <v>9.5</v>
      </c>
      <c r="H531" s="464" t="s">
        <v>2019</v>
      </c>
      <c r="I531" s="197"/>
      <c r="J531" s="198"/>
    </row>
    <row r="532" spans="1:10" ht="20.25" customHeight="1">
      <c r="A532" s="1292"/>
      <c r="B532" s="1283"/>
      <c r="C532" s="445" t="s">
        <v>2087</v>
      </c>
      <c r="D532" s="446" t="s">
        <v>2224</v>
      </c>
      <c r="E532" s="447" t="s">
        <v>2025</v>
      </c>
      <c r="F532" s="448">
        <v>8</v>
      </c>
      <c r="G532" s="448">
        <v>8</v>
      </c>
      <c r="H532" s="449" t="s">
        <v>2014</v>
      </c>
      <c r="I532" s="203"/>
      <c r="J532" s="244"/>
    </row>
    <row r="533" spans="1:10" ht="20.25" customHeight="1">
      <c r="A533" s="1325"/>
      <c r="B533" s="1284"/>
      <c r="C533" s="451" t="s">
        <v>2035</v>
      </c>
      <c r="D533" s="452" t="s">
        <v>2036</v>
      </c>
      <c r="E533" s="170" t="s">
        <v>2025</v>
      </c>
      <c r="F533" s="171">
        <v>5</v>
      </c>
      <c r="G533" s="172">
        <v>5</v>
      </c>
      <c r="H533" s="173" t="s">
        <v>2014</v>
      </c>
      <c r="I533" s="472"/>
      <c r="J533" s="473"/>
    </row>
    <row r="534" spans="1:10" ht="20.25" customHeight="1">
      <c r="A534" s="1291" t="s">
        <v>2383</v>
      </c>
      <c r="B534" s="1294" t="s">
        <v>882</v>
      </c>
      <c r="C534" s="1256" t="s">
        <v>2399</v>
      </c>
      <c r="D534" s="1256" t="s">
        <v>2123</v>
      </c>
      <c r="E534" s="454" t="s">
        <v>2386</v>
      </c>
      <c r="F534" s="455">
        <v>49</v>
      </c>
      <c r="G534" s="477">
        <v>44</v>
      </c>
      <c r="H534" s="456" t="s">
        <v>1091</v>
      </c>
      <c r="I534" s="1213" t="s">
        <v>2149</v>
      </c>
      <c r="J534" s="420"/>
    </row>
    <row r="535" spans="1:10" ht="20.25" customHeight="1">
      <c r="A535" s="1292"/>
      <c r="B535" s="1295"/>
      <c r="C535" s="1246"/>
      <c r="D535" s="1246"/>
      <c r="E535" s="459" t="s">
        <v>2386</v>
      </c>
      <c r="F535" s="460">
        <v>147</v>
      </c>
      <c r="G535" s="443">
        <v>132</v>
      </c>
      <c r="H535" s="461" t="s">
        <v>1092</v>
      </c>
      <c r="I535" s="1224"/>
      <c r="J535" s="249"/>
    </row>
    <row r="536" spans="1:10" ht="20.25" customHeight="1">
      <c r="A536" s="1292"/>
      <c r="B536" s="1295"/>
      <c r="C536" s="1248"/>
      <c r="D536" s="1248"/>
      <c r="E536" s="459" t="s">
        <v>2386</v>
      </c>
      <c r="F536" s="460">
        <v>147</v>
      </c>
      <c r="G536" s="443">
        <v>132</v>
      </c>
      <c r="H536" s="461" t="s">
        <v>2019</v>
      </c>
      <c r="I536" s="1214"/>
      <c r="J536" s="250"/>
    </row>
    <row r="537" spans="1:10" ht="20.25" customHeight="1">
      <c r="A537" s="1292"/>
      <c r="B537" s="1295"/>
      <c r="C537" s="440" t="s">
        <v>2070</v>
      </c>
      <c r="D537" s="440" t="s">
        <v>2071</v>
      </c>
      <c r="E537" s="459" t="s">
        <v>2386</v>
      </c>
      <c r="F537" s="460">
        <v>50</v>
      </c>
      <c r="G537" s="443">
        <v>50</v>
      </c>
      <c r="H537" s="461" t="s">
        <v>2014</v>
      </c>
      <c r="I537" s="197"/>
      <c r="J537" s="198"/>
    </row>
    <row r="538" spans="1:10" ht="20.25" customHeight="1">
      <c r="A538" s="1292"/>
      <c r="B538" s="1295"/>
      <c r="C538" s="440" t="s">
        <v>2415</v>
      </c>
      <c r="D538" s="440" t="s">
        <v>2392</v>
      </c>
      <c r="E538" s="459" t="s">
        <v>2386</v>
      </c>
      <c r="F538" s="460">
        <v>5</v>
      </c>
      <c r="G538" s="443">
        <v>5</v>
      </c>
      <c r="H538" s="461" t="s">
        <v>2019</v>
      </c>
      <c r="I538" s="197"/>
      <c r="J538" s="198"/>
    </row>
    <row r="539" spans="1:10" ht="20.25" customHeight="1">
      <c r="A539" s="1292"/>
      <c r="B539" s="1295"/>
      <c r="C539" s="440" t="s">
        <v>2128</v>
      </c>
      <c r="D539" s="440" t="s">
        <v>2018</v>
      </c>
      <c r="E539" s="459" t="s">
        <v>2386</v>
      </c>
      <c r="F539" s="460">
        <v>155</v>
      </c>
      <c r="G539" s="443">
        <v>140</v>
      </c>
      <c r="H539" s="461" t="s">
        <v>2019</v>
      </c>
      <c r="I539" s="197"/>
      <c r="J539" s="198"/>
    </row>
    <row r="540" spans="1:10" ht="20.25" customHeight="1">
      <c r="A540" s="1292"/>
      <c r="B540" s="1295"/>
      <c r="C540" s="440" t="s">
        <v>2416</v>
      </c>
      <c r="D540" s="440" t="s">
        <v>2337</v>
      </c>
      <c r="E540" s="459" t="s">
        <v>2386</v>
      </c>
      <c r="F540" s="460">
        <v>20</v>
      </c>
      <c r="G540" s="443">
        <v>20</v>
      </c>
      <c r="H540" s="461" t="s">
        <v>2014</v>
      </c>
      <c r="I540" s="203"/>
      <c r="J540" s="244"/>
    </row>
    <row r="541" spans="1:10" ht="20.25" customHeight="1">
      <c r="A541" s="1292"/>
      <c r="B541" s="1295"/>
      <c r="C541" s="440" t="s">
        <v>2294</v>
      </c>
      <c r="D541" s="440" t="s">
        <v>2295</v>
      </c>
      <c r="E541" s="459" t="s">
        <v>2386</v>
      </c>
      <c r="F541" s="460"/>
      <c r="G541" s="443"/>
      <c r="H541" s="461"/>
      <c r="I541" s="203" t="s">
        <v>2172</v>
      </c>
      <c r="J541" s="244"/>
    </row>
    <row r="542" spans="1:10" ht="20.25" customHeight="1">
      <c r="A542" s="1292"/>
      <c r="B542" s="1295"/>
      <c r="C542" s="445" t="s">
        <v>2087</v>
      </c>
      <c r="D542" s="446" t="s">
        <v>2224</v>
      </c>
      <c r="E542" s="447" t="s">
        <v>2025</v>
      </c>
      <c r="F542" s="448">
        <v>8</v>
      </c>
      <c r="G542" s="448">
        <v>8</v>
      </c>
      <c r="H542" s="449" t="s">
        <v>2014</v>
      </c>
      <c r="I542" s="203"/>
      <c r="J542" s="244"/>
    </row>
    <row r="543" spans="1:10" ht="20.25" customHeight="1">
      <c r="A543" s="1325"/>
      <c r="B543" s="1296"/>
      <c r="C543" s="451" t="s">
        <v>2035</v>
      </c>
      <c r="D543" s="452" t="s">
        <v>2036</v>
      </c>
      <c r="E543" s="170" t="s">
        <v>2025</v>
      </c>
      <c r="F543" s="171">
        <v>5</v>
      </c>
      <c r="G543" s="172">
        <v>5</v>
      </c>
      <c r="H543" s="173" t="s">
        <v>2014</v>
      </c>
      <c r="I543" s="472"/>
      <c r="J543" s="473"/>
    </row>
    <row r="544" spans="1:10" ht="20.25" customHeight="1">
      <c r="A544" s="1291" t="s">
        <v>2383</v>
      </c>
      <c r="B544" s="1282" t="s">
        <v>886</v>
      </c>
      <c r="C544" s="478" t="s">
        <v>2417</v>
      </c>
      <c r="D544" s="478" t="s">
        <v>2056</v>
      </c>
      <c r="E544" s="454" t="s">
        <v>2386</v>
      </c>
      <c r="F544" s="455">
        <v>32</v>
      </c>
      <c r="G544" s="477">
        <v>32</v>
      </c>
      <c r="H544" s="456" t="s">
        <v>2019</v>
      </c>
      <c r="I544" s="195"/>
      <c r="J544" s="196"/>
    </row>
    <row r="545" spans="1:10" ht="20.25" customHeight="1">
      <c r="A545" s="1292"/>
      <c r="B545" s="1283"/>
      <c r="C545" s="1245" t="s">
        <v>2418</v>
      </c>
      <c r="D545" s="1245" t="s">
        <v>2012</v>
      </c>
      <c r="E545" s="459" t="s">
        <v>2386</v>
      </c>
      <c r="F545" s="460">
        <v>75</v>
      </c>
      <c r="G545" s="460">
        <v>75</v>
      </c>
      <c r="H545" s="461" t="s">
        <v>1092</v>
      </c>
      <c r="I545" s="1218" t="s">
        <v>2419</v>
      </c>
      <c r="J545" s="249"/>
    </row>
    <row r="546" spans="1:10" ht="20.25" customHeight="1">
      <c r="A546" s="1292"/>
      <c r="B546" s="1283"/>
      <c r="C546" s="1248"/>
      <c r="D546" s="1248"/>
      <c r="E546" s="459" t="s">
        <v>2386</v>
      </c>
      <c r="F546" s="460">
        <v>55</v>
      </c>
      <c r="G546" s="460">
        <v>55</v>
      </c>
      <c r="H546" s="461" t="s">
        <v>1091</v>
      </c>
      <c r="I546" s="1219"/>
      <c r="J546" s="250"/>
    </row>
    <row r="547" spans="1:10" ht="20.25" customHeight="1">
      <c r="A547" s="1292"/>
      <c r="B547" s="1283"/>
      <c r="C547" s="440" t="s">
        <v>2017</v>
      </c>
      <c r="D547" s="440" t="s">
        <v>2420</v>
      </c>
      <c r="E547" s="459" t="s">
        <v>2386</v>
      </c>
      <c r="F547" s="460">
        <v>54</v>
      </c>
      <c r="G547" s="460">
        <v>54</v>
      </c>
      <c r="H547" s="461" t="s">
        <v>2019</v>
      </c>
      <c r="I547" s="197"/>
      <c r="J547" s="198"/>
    </row>
    <row r="548" spans="1:10" ht="20.25" customHeight="1">
      <c r="A548" s="1292"/>
      <c r="B548" s="1283"/>
      <c r="C548" s="440" t="s">
        <v>2421</v>
      </c>
      <c r="D548" s="440" t="s">
        <v>2018</v>
      </c>
      <c r="E548" s="459" t="s">
        <v>2386</v>
      </c>
      <c r="F548" s="460">
        <v>82</v>
      </c>
      <c r="G548" s="460">
        <v>82</v>
      </c>
      <c r="H548" s="461" t="s">
        <v>2019</v>
      </c>
      <c r="I548" s="197"/>
      <c r="J548" s="198"/>
    </row>
    <row r="549" spans="1:10" ht="20.25" customHeight="1">
      <c r="A549" s="1292"/>
      <c r="B549" s="1283"/>
      <c r="C549" s="445" t="s">
        <v>2336</v>
      </c>
      <c r="D549" s="440" t="s">
        <v>2337</v>
      </c>
      <c r="E549" s="475" t="s">
        <v>2025</v>
      </c>
      <c r="F549" s="463">
        <v>30</v>
      </c>
      <c r="G549" s="463">
        <v>30</v>
      </c>
      <c r="H549" s="464" t="s">
        <v>2014</v>
      </c>
      <c r="I549" s="197"/>
      <c r="J549" s="198"/>
    </row>
    <row r="550" spans="1:10" ht="20.25" customHeight="1">
      <c r="A550" s="1292"/>
      <c r="B550" s="1283"/>
      <c r="C550" s="440" t="s">
        <v>2122</v>
      </c>
      <c r="D550" s="440" t="s">
        <v>2123</v>
      </c>
      <c r="E550" s="459" t="s">
        <v>2386</v>
      </c>
      <c r="F550" s="460">
        <v>53</v>
      </c>
      <c r="G550" s="460">
        <v>53</v>
      </c>
      <c r="H550" s="461" t="s">
        <v>2014</v>
      </c>
      <c r="I550" s="197"/>
      <c r="J550" s="198"/>
    </row>
    <row r="551" spans="1:10" ht="20.25" customHeight="1">
      <c r="A551" s="1292"/>
      <c r="B551" s="1283"/>
      <c r="C551" s="445" t="s">
        <v>2087</v>
      </c>
      <c r="D551" s="446" t="s">
        <v>2224</v>
      </c>
      <c r="E551" s="447" t="s">
        <v>2025</v>
      </c>
      <c r="F551" s="448">
        <v>8</v>
      </c>
      <c r="G551" s="448">
        <v>8</v>
      </c>
      <c r="H551" s="449" t="s">
        <v>2014</v>
      </c>
      <c r="I551" s="203"/>
      <c r="J551" s="244"/>
    </row>
    <row r="552" spans="1:10" ht="20.25" customHeight="1">
      <c r="A552" s="1325"/>
      <c r="B552" s="1284"/>
      <c r="C552" s="451" t="s">
        <v>2035</v>
      </c>
      <c r="D552" s="452" t="s">
        <v>2036</v>
      </c>
      <c r="E552" s="170" t="s">
        <v>2025</v>
      </c>
      <c r="F552" s="171">
        <v>5</v>
      </c>
      <c r="G552" s="172">
        <v>5</v>
      </c>
      <c r="H552" s="173" t="s">
        <v>2014</v>
      </c>
      <c r="I552" s="472"/>
      <c r="J552" s="473"/>
    </row>
    <row r="553" spans="1:10" ht="20.25" customHeight="1">
      <c r="A553" s="1291" t="s">
        <v>2383</v>
      </c>
      <c r="B553" s="1282" t="s">
        <v>887</v>
      </c>
      <c r="C553" s="478" t="s">
        <v>2417</v>
      </c>
      <c r="D553" s="478" t="s">
        <v>2056</v>
      </c>
      <c r="E553" s="454" t="s">
        <v>2386</v>
      </c>
      <c r="F553" s="455">
        <v>32</v>
      </c>
      <c r="G553" s="477">
        <v>32</v>
      </c>
      <c r="H553" s="456" t="s">
        <v>2019</v>
      </c>
      <c r="I553" s="195"/>
      <c r="J553" s="196"/>
    </row>
    <row r="554" spans="1:10" ht="20.25" customHeight="1">
      <c r="A554" s="1292"/>
      <c r="B554" s="1283"/>
      <c r="C554" s="1245" t="s">
        <v>2418</v>
      </c>
      <c r="D554" s="1245" t="s">
        <v>2012</v>
      </c>
      <c r="E554" s="459" t="s">
        <v>2386</v>
      </c>
      <c r="F554" s="460">
        <v>75</v>
      </c>
      <c r="G554" s="460">
        <v>75</v>
      </c>
      <c r="H554" s="461" t="s">
        <v>1092</v>
      </c>
      <c r="I554" s="1218" t="s">
        <v>2419</v>
      </c>
      <c r="J554" s="249"/>
    </row>
    <row r="555" spans="1:10" ht="20.25" customHeight="1">
      <c r="A555" s="1292"/>
      <c r="B555" s="1283"/>
      <c r="C555" s="1248"/>
      <c r="D555" s="1248"/>
      <c r="E555" s="459" t="s">
        <v>2386</v>
      </c>
      <c r="F555" s="460">
        <v>55</v>
      </c>
      <c r="G555" s="460">
        <v>55</v>
      </c>
      <c r="H555" s="461" t="s">
        <v>1091</v>
      </c>
      <c r="I555" s="1219"/>
      <c r="J555" s="250"/>
    </row>
    <row r="556" spans="1:10" ht="20.25" customHeight="1">
      <c r="A556" s="1292"/>
      <c r="B556" s="1283"/>
      <c r="C556" s="440" t="s">
        <v>2017</v>
      </c>
      <c r="D556" s="440" t="s">
        <v>2420</v>
      </c>
      <c r="E556" s="459" t="s">
        <v>2386</v>
      </c>
      <c r="F556" s="460">
        <v>54</v>
      </c>
      <c r="G556" s="443">
        <v>54</v>
      </c>
      <c r="H556" s="461" t="s">
        <v>2019</v>
      </c>
      <c r="I556" s="197"/>
      <c r="J556" s="198"/>
    </row>
    <row r="557" spans="1:10" ht="20.25" customHeight="1">
      <c r="A557" s="1292"/>
      <c r="B557" s="1283"/>
      <c r="C557" s="440" t="s">
        <v>2421</v>
      </c>
      <c r="D557" s="440" t="s">
        <v>2018</v>
      </c>
      <c r="E557" s="459" t="s">
        <v>2386</v>
      </c>
      <c r="F557" s="460">
        <v>82</v>
      </c>
      <c r="G557" s="443">
        <v>82</v>
      </c>
      <c r="H557" s="461" t="s">
        <v>2019</v>
      </c>
      <c r="I557" s="197"/>
      <c r="J557" s="198"/>
    </row>
    <row r="558" spans="1:10" ht="20.25" customHeight="1">
      <c r="A558" s="1292"/>
      <c r="B558" s="1283"/>
      <c r="C558" s="445" t="s">
        <v>2336</v>
      </c>
      <c r="D558" s="440" t="s">
        <v>2337</v>
      </c>
      <c r="E558" s="475" t="s">
        <v>2025</v>
      </c>
      <c r="F558" s="463">
        <v>30</v>
      </c>
      <c r="G558" s="463">
        <v>30</v>
      </c>
      <c r="H558" s="464" t="s">
        <v>2014</v>
      </c>
      <c r="I558" s="197"/>
      <c r="J558" s="198"/>
    </row>
    <row r="559" spans="1:10" ht="20.25" customHeight="1">
      <c r="A559" s="1292"/>
      <c r="B559" s="1283"/>
      <c r="C559" s="440" t="s">
        <v>2122</v>
      </c>
      <c r="D559" s="440" t="s">
        <v>2123</v>
      </c>
      <c r="E559" s="459" t="s">
        <v>2386</v>
      </c>
      <c r="F559" s="460">
        <v>53</v>
      </c>
      <c r="G559" s="443">
        <v>53</v>
      </c>
      <c r="H559" s="461" t="s">
        <v>2014</v>
      </c>
      <c r="I559" s="197"/>
      <c r="J559" s="198"/>
    </row>
    <row r="560" spans="1:10" ht="20.25" customHeight="1">
      <c r="A560" s="1292"/>
      <c r="B560" s="1283"/>
      <c r="C560" s="445" t="s">
        <v>2087</v>
      </c>
      <c r="D560" s="446" t="s">
        <v>2224</v>
      </c>
      <c r="E560" s="447" t="s">
        <v>2025</v>
      </c>
      <c r="F560" s="448">
        <v>8</v>
      </c>
      <c r="G560" s="448">
        <v>8</v>
      </c>
      <c r="H560" s="449" t="s">
        <v>2014</v>
      </c>
      <c r="I560" s="203"/>
      <c r="J560" s="244"/>
    </row>
    <row r="561" spans="1:10" ht="20.25" customHeight="1">
      <c r="A561" s="1325"/>
      <c r="B561" s="1284"/>
      <c r="C561" s="451" t="s">
        <v>2035</v>
      </c>
      <c r="D561" s="452" t="s">
        <v>2036</v>
      </c>
      <c r="E561" s="170" t="s">
        <v>2025</v>
      </c>
      <c r="F561" s="171">
        <v>5</v>
      </c>
      <c r="G561" s="172">
        <v>5</v>
      </c>
      <c r="H561" s="173" t="s">
        <v>2014</v>
      </c>
      <c r="I561" s="472"/>
      <c r="J561" s="473"/>
    </row>
    <row r="562" spans="1:10" ht="20.25" customHeight="1">
      <c r="A562" s="1291" t="s">
        <v>2383</v>
      </c>
      <c r="B562" s="1294" t="s">
        <v>865</v>
      </c>
      <c r="C562" s="1260" t="s">
        <v>2399</v>
      </c>
      <c r="D562" s="1260" t="s">
        <v>2123</v>
      </c>
      <c r="E562" s="454" t="s">
        <v>2386</v>
      </c>
      <c r="F562" s="455">
        <v>98.5</v>
      </c>
      <c r="G562" s="455">
        <v>98.5</v>
      </c>
      <c r="H562" s="456" t="s">
        <v>1092</v>
      </c>
      <c r="I562" s="1225" t="s">
        <v>2422</v>
      </c>
      <c r="J562" s="420"/>
    </row>
    <row r="563" spans="1:10" ht="20.25" customHeight="1">
      <c r="A563" s="1292"/>
      <c r="B563" s="1295"/>
      <c r="C563" s="1261"/>
      <c r="D563" s="1261"/>
      <c r="E563" s="459" t="s">
        <v>2386</v>
      </c>
      <c r="F563" s="460">
        <v>46</v>
      </c>
      <c r="G563" s="443">
        <v>46</v>
      </c>
      <c r="H563" s="461" t="s">
        <v>1091</v>
      </c>
      <c r="I563" s="1219"/>
      <c r="J563" s="250"/>
    </row>
    <row r="564" spans="1:10" ht="20.25" customHeight="1">
      <c r="A564" s="1292"/>
      <c r="B564" s="1295"/>
      <c r="C564" s="480" t="s">
        <v>2070</v>
      </c>
      <c r="D564" s="480" t="s">
        <v>2071</v>
      </c>
      <c r="E564" s="459" t="s">
        <v>2386</v>
      </c>
      <c r="F564" s="460">
        <v>28</v>
      </c>
      <c r="G564" s="460">
        <v>28</v>
      </c>
      <c r="H564" s="461" t="s">
        <v>2014</v>
      </c>
      <c r="I564" s="197"/>
      <c r="J564" s="198"/>
    </row>
    <row r="565" spans="1:10" ht="20.25" customHeight="1">
      <c r="A565" s="1292"/>
      <c r="B565" s="1295"/>
      <c r="C565" s="480" t="s">
        <v>2423</v>
      </c>
      <c r="D565" s="480" t="s">
        <v>2424</v>
      </c>
      <c r="E565" s="459" t="s">
        <v>2386</v>
      </c>
      <c r="F565" s="460">
        <v>24</v>
      </c>
      <c r="G565" s="460">
        <v>24</v>
      </c>
      <c r="H565" s="461" t="s">
        <v>2014</v>
      </c>
      <c r="I565" s="197" t="s">
        <v>2425</v>
      </c>
      <c r="J565" s="198"/>
    </row>
    <row r="566" spans="1:10" ht="20.25" customHeight="1">
      <c r="A566" s="1292"/>
      <c r="B566" s="1295"/>
      <c r="C566" s="480" t="s">
        <v>2426</v>
      </c>
      <c r="D566" s="480" t="s">
        <v>2056</v>
      </c>
      <c r="E566" s="459" t="s">
        <v>2386</v>
      </c>
      <c r="F566" s="460">
        <v>94</v>
      </c>
      <c r="G566" s="460">
        <v>94</v>
      </c>
      <c r="H566" s="461" t="s">
        <v>2019</v>
      </c>
      <c r="I566" s="197"/>
      <c r="J566" s="198"/>
    </row>
    <row r="567" spans="1:10" ht="20.25" customHeight="1">
      <c r="A567" s="1292"/>
      <c r="B567" s="1295"/>
      <c r="C567" s="480" t="s">
        <v>2427</v>
      </c>
      <c r="D567" s="480" t="s">
        <v>2428</v>
      </c>
      <c r="E567" s="459" t="s">
        <v>2386</v>
      </c>
      <c r="F567" s="460">
        <v>17</v>
      </c>
      <c r="G567" s="460">
        <v>17</v>
      </c>
      <c r="H567" s="461" t="s">
        <v>2019</v>
      </c>
      <c r="I567" s="197"/>
      <c r="J567" s="198"/>
    </row>
    <row r="568" spans="1:10" ht="20.25" customHeight="1">
      <c r="A568" s="1292"/>
      <c r="B568" s="1295"/>
      <c r="C568" s="480" t="s">
        <v>2391</v>
      </c>
      <c r="D568" s="480" t="s">
        <v>2392</v>
      </c>
      <c r="E568" s="459" t="s">
        <v>2386</v>
      </c>
      <c r="F568" s="460">
        <v>17</v>
      </c>
      <c r="G568" s="460">
        <v>17</v>
      </c>
      <c r="H568" s="461" t="s">
        <v>2019</v>
      </c>
      <c r="I568" s="203"/>
      <c r="J568" s="244"/>
    </row>
    <row r="569" spans="1:10" ht="20.25" customHeight="1">
      <c r="A569" s="1292"/>
      <c r="B569" s="1295"/>
      <c r="C569" s="480" t="s">
        <v>2429</v>
      </c>
      <c r="D569" s="480" t="s">
        <v>2430</v>
      </c>
      <c r="E569" s="459" t="s">
        <v>2386</v>
      </c>
      <c r="F569" s="460">
        <v>5</v>
      </c>
      <c r="G569" s="443">
        <v>5</v>
      </c>
      <c r="H569" s="461" t="s">
        <v>2014</v>
      </c>
      <c r="I569" s="203" t="s">
        <v>2431</v>
      </c>
      <c r="J569" s="244"/>
    </row>
    <row r="570" spans="1:10" ht="20.25" customHeight="1">
      <c r="A570" s="1292"/>
      <c r="B570" s="1295"/>
      <c r="C570" s="480" t="s">
        <v>2432</v>
      </c>
      <c r="D570" s="480" t="s">
        <v>2337</v>
      </c>
      <c r="E570" s="459" t="s">
        <v>2386</v>
      </c>
      <c r="F570" s="460"/>
      <c r="G570" s="443"/>
      <c r="H570" s="461"/>
      <c r="I570" s="203" t="s">
        <v>2172</v>
      </c>
      <c r="J570" s="244"/>
    </row>
    <row r="571" spans="1:10" ht="20.25" customHeight="1">
      <c r="A571" s="1292"/>
      <c r="B571" s="1295"/>
      <c r="C571" s="445" t="s">
        <v>2087</v>
      </c>
      <c r="D571" s="446" t="s">
        <v>2224</v>
      </c>
      <c r="E571" s="447" t="s">
        <v>2025</v>
      </c>
      <c r="F571" s="448">
        <v>8</v>
      </c>
      <c r="G571" s="448">
        <v>8</v>
      </c>
      <c r="H571" s="449" t="s">
        <v>2014</v>
      </c>
      <c r="I571" s="203"/>
      <c r="J571" s="244"/>
    </row>
    <row r="572" spans="1:10" ht="20.25" customHeight="1">
      <c r="A572" s="1325"/>
      <c r="B572" s="1296"/>
      <c r="C572" s="451" t="s">
        <v>2035</v>
      </c>
      <c r="D572" s="452" t="s">
        <v>2036</v>
      </c>
      <c r="E572" s="170" t="s">
        <v>2025</v>
      </c>
      <c r="F572" s="171">
        <v>5</v>
      </c>
      <c r="G572" s="172">
        <v>5</v>
      </c>
      <c r="H572" s="173" t="s">
        <v>2014</v>
      </c>
      <c r="I572" s="472"/>
      <c r="J572" s="473"/>
    </row>
    <row r="573" spans="1:10" ht="20.25" customHeight="1">
      <c r="A573" s="1291" t="s">
        <v>2383</v>
      </c>
      <c r="B573" s="1294" t="s">
        <v>756</v>
      </c>
      <c r="C573" s="1256" t="s">
        <v>2360</v>
      </c>
      <c r="D573" s="1256" t="s">
        <v>2433</v>
      </c>
      <c r="E573" s="454" t="s">
        <v>2386</v>
      </c>
      <c r="F573" s="455">
        <v>60</v>
      </c>
      <c r="G573" s="455">
        <v>60</v>
      </c>
      <c r="H573" s="456" t="s">
        <v>1091</v>
      </c>
      <c r="I573" s="1225" t="s">
        <v>2434</v>
      </c>
      <c r="J573" s="420"/>
    </row>
    <row r="574" spans="1:10" ht="20.25" customHeight="1">
      <c r="A574" s="1292"/>
      <c r="B574" s="1295"/>
      <c r="C574" s="1248"/>
      <c r="D574" s="1248"/>
      <c r="E574" s="459" t="s">
        <v>2386</v>
      </c>
      <c r="F574" s="460">
        <v>95</v>
      </c>
      <c r="G574" s="460">
        <v>95</v>
      </c>
      <c r="H574" s="461" t="s">
        <v>1092</v>
      </c>
      <c r="I574" s="1219"/>
      <c r="J574" s="250"/>
    </row>
    <row r="575" spans="1:10" ht="20.25" customHeight="1">
      <c r="A575" s="1292"/>
      <c r="B575" s="1295"/>
      <c r="C575" s="440" t="s">
        <v>2435</v>
      </c>
      <c r="D575" s="440" t="s">
        <v>2123</v>
      </c>
      <c r="E575" s="459" t="s">
        <v>2386</v>
      </c>
      <c r="F575" s="460">
        <v>55</v>
      </c>
      <c r="G575" s="443">
        <v>55</v>
      </c>
      <c r="H575" s="461" t="s">
        <v>2014</v>
      </c>
      <c r="I575" s="197" t="s">
        <v>2436</v>
      </c>
      <c r="J575" s="198"/>
    </row>
    <row r="576" spans="1:10" ht="20.25" customHeight="1">
      <c r="A576" s="1292"/>
      <c r="B576" s="1295"/>
      <c r="C576" s="440" t="s">
        <v>2268</v>
      </c>
      <c r="D576" s="440" t="s">
        <v>2056</v>
      </c>
      <c r="E576" s="459" t="s">
        <v>2386</v>
      </c>
      <c r="F576" s="460">
        <v>180</v>
      </c>
      <c r="G576" s="460">
        <v>180</v>
      </c>
      <c r="H576" s="461" t="s">
        <v>2019</v>
      </c>
      <c r="I576" s="197"/>
      <c r="J576" s="198"/>
    </row>
    <row r="577" spans="1:10" ht="20.25" customHeight="1">
      <c r="A577" s="1292"/>
      <c r="B577" s="1295"/>
      <c r="C577" s="440" t="s">
        <v>2336</v>
      </c>
      <c r="D577" s="440" t="s">
        <v>2337</v>
      </c>
      <c r="E577" s="459" t="s">
        <v>2386</v>
      </c>
      <c r="F577" s="460">
        <v>16</v>
      </c>
      <c r="G577" s="460">
        <v>16</v>
      </c>
      <c r="H577" s="461" t="s">
        <v>2014</v>
      </c>
      <c r="I577" s="197"/>
      <c r="J577" s="198"/>
    </row>
    <row r="578" spans="1:10" ht="20.25" customHeight="1">
      <c r="A578" s="1292"/>
      <c r="B578" s="1295"/>
      <c r="C578" s="440" t="s">
        <v>2391</v>
      </c>
      <c r="D578" s="440" t="s">
        <v>2392</v>
      </c>
      <c r="E578" s="459" t="s">
        <v>2386</v>
      </c>
      <c r="F578" s="460">
        <v>2</v>
      </c>
      <c r="G578" s="443">
        <v>2</v>
      </c>
      <c r="H578" s="461" t="s">
        <v>2019</v>
      </c>
      <c r="I578" s="197"/>
      <c r="J578" s="198"/>
    </row>
    <row r="579" spans="1:10" ht="20.25" customHeight="1">
      <c r="A579" s="1292"/>
      <c r="B579" s="1295"/>
      <c r="C579" s="445" t="s">
        <v>2437</v>
      </c>
      <c r="D579" s="445" t="s">
        <v>2438</v>
      </c>
      <c r="E579" s="475" t="s">
        <v>2386</v>
      </c>
      <c r="F579" s="463">
        <v>10</v>
      </c>
      <c r="G579" s="448">
        <v>10</v>
      </c>
      <c r="H579" s="464" t="s">
        <v>2019</v>
      </c>
      <c r="I579" s="197"/>
      <c r="J579" s="198"/>
    </row>
    <row r="580" spans="1:10" ht="20.25" customHeight="1">
      <c r="A580" s="1292"/>
      <c r="B580" s="1295"/>
      <c r="C580" s="445" t="s">
        <v>2439</v>
      </c>
      <c r="D580" s="445" t="s">
        <v>2440</v>
      </c>
      <c r="E580" s="475" t="s">
        <v>2386</v>
      </c>
      <c r="F580" s="463">
        <v>60</v>
      </c>
      <c r="G580" s="448">
        <v>60</v>
      </c>
      <c r="H580" s="464" t="s">
        <v>2019</v>
      </c>
      <c r="I580" s="197" t="s">
        <v>2441</v>
      </c>
      <c r="J580" s="198"/>
    </row>
    <row r="581" spans="1:10" ht="20.25" customHeight="1">
      <c r="A581" s="1292"/>
      <c r="B581" s="1295"/>
      <c r="C581" s="445" t="s">
        <v>2026</v>
      </c>
      <c r="D581" s="481" t="s">
        <v>2027</v>
      </c>
      <c r="E581" s="475" t="s">
        <v>2025</v>
      </c>
      <c r="F581" s="463"/>
      <c r="G581" s="448"/>
      <c r="H581" s="464" t="s">
        <v>2014</v>
      </c>
      <c r="I581" s="197" t="s">
        <v>2172</v>
      </c>
      <c r="J581" s="198"/>
    </row>
    <row r="582" spans="1:10" ht="20.25" customHeight="1">
      <c r="A582" s="1292"/>
      <c r="B582" s="1295"/>
      <c r="C582" s="445" t="s">
        <v>2087</v>
      </c>
      <c r="D582" s="446" t="s">
        <v>2224</v>
      </c>
      <c r="E582" s="447" t="s">
        <v>2025</v>
      </c>
      <c r="F582" s="448">
        <v>8</v>
      </c>
      <c r="G582" s="448">
        <v>8</v>
      </c>
      <c r="H582" s="449" t="s">
        <v>2014</v>
      </c>
      <c r="I582" s="203"/>
      <c r="J582" s="244"/>
    </row>
    <row r="583" spans="1:10" ht="20.25" customHeight="1">
      <c r="A583" s="1325"/>
      <c r="B583" s="1296"/>
      <c r="C583" s="451" t="s">
        <v>2035</v>
      </c>
      <c r="D583" s="452" t="s">
        <v>2036</v>
      </c>
      <c r="E583" s="170" t="s">
        <v>2025</v>
      </c>
      <c r="F583" s="171">
        <v>5</v>
      </c>
      <c r="G583" s="172">
        <v>5</v>
      </c>
      <c r="H583" s="173" t="s">
        <v>2014</v>
      </c>
      <c r="I583" s="472"/>
      <c r="J583" s="473"/>
    </row>
    <row r="584" spans="1:10" ht="20.25" customHeight="1">
      <c r="A584" s="1291" t="s">
        <v>2383</v>
      </c>
      <c r="B584" s="1294" t="s">
        <v>749</v>
      </c>
      <c r="C584" s="1256" t="s">
        <v>2360</v>
      </c>
      <c r="D584" s="1256" t="s">
        <v>2433</v>
      </c>
      <c r="E584" s="454" t="s">
        <v>2386</v>
      </c>
      <c r="F584" s="455">
        <v>60</v>
      </c>
      <c r="G584" s="455">
        <v>60</v>
      </c>
      <c r="H584" s="456" t="s">
        <v>1091</v>
      </c>
      <c r="I584" s="1225" t="s">
        <v>2434</v>
      </c>
      <c r="J584" s="420"/>
    </row>
    <row r="585" spans="1:10" ht="20.25" customHeight="1">
      <c r="A585" s="1292"/>
      <c r="B585" s="1295"/>
      <c r="C585" s="1248"/>
      <c r="D585" s="1248"/>
      <c r="E585" s="459" t="s">
        <v>2386</v>
      </c>
      <c r="F585" s="460">
        <v>95</v>
      </c>
      <c r="G585" s="460">
        <v>95</v>
      </c>
      <c r="H585" s="461" t="s">
        <v>1092</v>
      </c>
      <c r="I585" s="1219"/>
      <c r="J585" s="250"/>
    </row>
    <row r="586" spans="1:10" ht="20.25" customHeight="1">
      <c r="A586" s="1292"/>
      <c r="B586" s="1295"/>
      <c r="C586" s="440" t="s">
        <v>2435</v>
      </c>
      <c r="D586" s="440" t="s">
        <v>2123</v>
      </c>
      <c r="E586" s="459" t="s">
        <v>2386</v>
      </c>
      <c r="F586" s="460">
        <v>55</v>
      </c>
      <c r="G586" s="443">
        <v>55</v>
      </c>
      <c r="H586" s="461" t="s">
        <v>2014</v>
      </c>
      <c r="I586" s="197" t="s">
        <v>2436</v>
      </c>
      <c r="J586" s="198"/>
    </row>
    <row r="587" spans="1:10" ht="20.25" customHeight="1">
      <c r="A587" s="1292"/>
      <c r="B587" s="1295"/>
      <c r="C587" s="440" t="s">
        <v>2235</v>
      </c>
      <c r="D587" s="440" t="s">
        <v>2056</v>
      </c>
      <c r="E587" s="459" t="s">
        <v>2386</v>
      </c>
      <c r="F587" s="460">
        <v>180</v>
      </c>
      <c r="G587" s="460">
        <v>180</v>
      </c>
      <c r="H587" s="461" t="s">
        <v>2019</v>
      </c>
      <c r="I587" s="197"/>
      <c r="J587" s="198"/>
    </row>
    <row r="588" spans="1:10" ht="20.25" customHeight="1">
      <c r="A588" s="1292"/>
      <c r="B588" s="1295"/>
      <c r="C588" s="440" t="s">
        <v>2336</v>
      </c>
      <c r="D588" s="440" t="s">
        <v>2337</v>
      </c>
      <c r="E588" s="459" t="s">
        <v>2386</v>
      </c>
      <c r="F588" s="460">
        <v>16</v>
      </c>
      <c r="G588" s="460">
        <v>16</v>
      </c>
      <c r="H588" s="461" t="s">
        <v>2014</v>
      </c>
      <c r="I588" s="197"/>
      <c r="J588" s="198"/>
    </row>
    <row r="589" spans="1:10" ht="20.25" customHeight="1">
      <c r="A589" s="1292"/>
      <c r="B589" s="1295"/>
      <c r="C589" s="440" t="s">
        <v>2391</v>
      </c>
      <c r="D589" s="440" t="s">
        <v>2392</v>
      </c>
      <c r="E589" s="459" t="s">
        <v>2386</v>
      </c>
      <c r="F589" s="460">
        <v>2</v>
      </c>
      <c r="G589" s="443">
        <v>2</v>
      </c>
      <c r="H589" s="461" t="s">
        <v>2019</v>
      </c>
      <c r="I589" s="197"/>
      <c r="J589" s="198"/>
    </row>
    <row r="590" spans="1:10" ht="20.25" customHeight="1">
      <c r="A590" s="1292"/>
      <c r="B590" s="1295"/>
      <c r="C590" s="445" t="s">
        <v>2437</v>
      </c>
      <c r="D590" s="445" t="s">
        <v>2438</v>
      </c>
      <c r="E590" s="475" t="s">
        <v>2386</v>
      </c>
      <c r="F590" s="463">
        <v>10</v>
      </c>
      <c r="G590" s="448">
        <v>10</v>
      </c>
      <c r="H590" s="464" t="s">
        <v>2019</v>
      </c>
      <c r="I590" s="197"/>
      <c r="J590" s="198"/>
    </row>
    <row r="591" spans="1:10" ht="20.25" customHeight="1">
      <c r="A591" s="1292"/>
      <c r="B591" s="1295"/>
      <c r="C591" s="445" t="s">
        <v>2439</v>
      </c>
      <c r="D591" s="445" t="s">
        <v>2440</v>
      </c>
      <c r="E591" s="475" t="s">
        <v>2386</v>
      </c>
      <c r="F591" s="463">
        <v>60</v>
      </c>
      <c r="G591" s="448">
        <v>60</v>
      </c>
      <c r="H591" s="464" t="s">
        <v>2019</v>
      </c>
      <c r="I591" s="197"/>
      <c r="J591" s="198"/>
    </row>
    <row r="592" spans="1:10" ht="20.25" customHeight="1">
      <c r="A592" s="1292"/>
      <c r="B592" s="1295"/>
      <c r="C592" s="445" t="s">
        <v>2026</v>
      </c>
      <c r="D592" s="481" t="s">
        <v>2027</v>
      </c>
      <c r="E592" s="475" t="s">
        <v>2025</v>
      </c>
      <c r="F592" s="463"/>
      <c r="G592" s="448"/>
      <c r="H592" s="464" t="s">
        <v>2014</v>
      </c>
      <c r="I592" s="197" t="s">
        <v>2172</v>
      </c>
      <c r="J592" s="198"/>
    </row>
    <row r="593" spans="1:10" ht="20.25" customHeight="1">
      <c r="A593" s="1292"/>
      <c r="B593" s="1295"/>
      <c r="C593" s="445" t="s">
        <v>2087</v>
      </c>
      <c r="D593" s="446" t="s">
        <v>2224</v>
      </c>
      <c r="E593" s="447" t="s">
        <v>2025</v>
      </c>
      <c r="F593" s="448">
        <v>8</v>
      </c>
      <c r="G593" s="448">
        <v>8</v>
      </c>
      <c r="H593" s="449" t="s">
        <v>2014</v>
      </c>
      <c r="I593" s="203"/>
      <c r="J593" s="244"/>
    </row>
    <row r="594" spans="1:10" ht="20.25" customHeight="1">
      <c r="A594" s="1325"/>
      <c r="B594" s="1296"/>
      <c r="C594" s="451" t="s">
        <v>2035</v>
      </c>
      <c r="D594" s="452" t="s">
        <v>2036</v>
      </c>
      <c r="E594" s="170" t="s">
        <v>2025</v>
      </c>
      <c r="F594" s="171">
        <v>5</v>
      </c>
      <c r="G594" s="172">
        <v>5</v>
      </c>
      <c r="H594" s="173" t="s">
        <v>2014</v>
      </c>
      <c r="I594" s="472"/>
      <c r="J594" s="473"/>
    </row>
    <row r="595" spans="1:10" ht="20.25" customHeight="1">
      <c r="A595" s="1291" t="s">
        <v>2383</v>
      </c>
      <c r="B595" s="1294" t="s">
        <v>2442</v>
      </c>
      <c r="C595" s="1256" t="s">
        <v>2360</v>
      </c>
      <c r="D595" s="1256" t="s">
        <v>2433</v>
      </c>
      <c r="E595" s="454" t="s">
        <v>2386</v>
      </c>
      <c r="F595" s="455">
        <v>60</v>
      </c>
      <c r="G595" s="455">
        <v>60</v>
      </c>
      <c r="H595" s="456" t="s">
        <v>1091</v>
      </c>
      <c r="I595" s="1225" t="s">
        <v>2434</v>
      </c>
      <c r="J595" s="420"/>
    </row>
    <row r="596" spans="1:10" ht="20.25" customHeight="1">
      <c r="A596" s="1292"/>
      <c r="B596" s="1295"/>
      <c r="C596" s="1248"/>
      <c r="D596" s="1248"/>
      <c r="E596" s="459" t="s">
        <v>2386</v>
      </c>
      <c r="F596" s="460">
        <v>95</v>
      </c>
      <c r="G596" s="460">
        <v>95</v>
      </c>
      <c r="H596" s="461" t="s">
        <v>1092</v>
      </c>
      <c r="I596" s="1219"/>
      <c r="J596" s="250"/>
    </row>
    <row r="597" spans="1:10" ht="20.25" customHeight="1">
      <c r="A597" s="1292"/>
      <c r="B597" s="1295"/>
      <c r="C597" s="440" t="s">
        <v>2435</v>
      </c>
      <c r="D597" s="440" t="s">
        <v>2123</v>
      </c>
      <c r="E597" s="459" t="s">
        <v>2386</v>
      </c>
      <c r="F597" s="460">
        <v>55</v>
      </c>
      <c r="G597" s="443">
        <v>55</v>
      </c>
      <c r="H597" s="461" t="s">
        <v>2014</v>
      </c>
      <c r="I597" s="197" t="s">
        <v>2436</v>
      </c>
      <c r="J597" s="198"/>
    </row>
    <row r="598" spans="1:10" ht="20.25" customHeight="1">
      <c r="A598" s="1292"/>
      <c r="B598" s="1295"/>
      <c r="C598" s="440" t="s">
        <v>2235</v>
      </c>
      <c r="D598" s="440" t="s">
        <v>2056</v>
      </c>
      <c r="E598" s="459" t="s">
        <v>2386</v>
      </c>
      <c r="F598" s="460">
        <v>180</v>
      </c>
      <c r="G598" s="460">
        <v>180</v>
      </c>
      <c r="H598" s="461" t="s">
        <v>2019</v>
      </c>
      <c r="I598" s="197"/>
      <c r="J598" s="198"/>
    </row>
    <row r="599" spans="1:10" ht="20.25" customHeight="1">
      <c r="A599" s="1292"/>
      <c r="B599" s="1295"/>
      <c r="C599" s="440" t="s">
        <v>2336</v>
      </c>
      <c r="D599" s="440" t="s">
        <v>2337</v>
      </c>
      <c r="E599" s="459" t="s">
        <v>2386</v>
      </c>
      <c r="F599" s="460">
        <v>16</v>
      </c>
      <c r="G599" s="460">
        <v>16</v>
      </c>
      <c r="H599" s="461" t="s">
        <v>2014</v>
      </c>
      <c r="I599" s="197"/>
      <c r="J599" s="198"/>
    </row>
    <row r="600" spans="1:10" ht="20.25" customHeight="1">
      <c r="A600" s="1292"/>
      <c r="B600" s="1295"/>
      <c r="C600" s="440" t="s">
        <v>2391</v>
      </c>
      <c r="D600" s="440" t="s">
        <v>2392</v>
      </c>
      <c r="E600" s="459" t="s">
        <v>2386</v>
      </c>
      <c r="F600" s="460">
        <v>2</v>
      </c>
      <c r="G600" s="443">
        <v>2</v>
      </c>
      <c r="H600" s="461" t="s">
        <v>2019</v>
      </c>
      <c r="I600" s="197"/>
      <c r="J600" s="198"/>
    </row>
    <row r="601" spans="1:10" ht="20.25" customHeight="1">
      <c r="A601" s="1292"/>
      <c r="B601" s="1295"/>
      <c r="C601" s="445" t="s">
        <v>2437</v>
      </c>
      <c r="D601" s="445" t="s">
        <v>2438</v>
      </c>
      <c r="E601" s="475" t="s">
        <v>2386</v>
      </c>
      <c r="F601" s="463">
        <v>10</v>
      </c>
      <c r="G601" s="448">
        <v>10</v>
      </c>
      <c r="H601" s="464" t="s">
        <v>2019</v>
      </c>
      <c r="I601" s="197"/>
      <c r="J601" s="198"/>
    </row>
    <row r="602" spans="1:10" ht="20.25" customHeight="1">
      <c r="A602" s="1292"/>
      <c r="B602" s="1295"/>
      <c r="C602" s="445" t="s">
        <v>2439</v>
      </c>
      <c r="D602" s="445" t="s">
        <v>2440</v>
      </c>
      <c r="E602" s="475" t="s">
        <v>2386</v>
      </c>
      <c r="F602" s="463">
        <v>60</v>
      </c>
      <c r="G602" s="448">
        <v>60</v>
      </c>
      <c r="H602" s="464" t="s">
        <v>2019</v>
      </c>
      <c r="I602" s="197"/>
      <c r="J602" s="198"/>
    </row>
    <row r="603" spans="1:10" ht="20.25" customHeight="1">
      <c r="A603" s="1292"/>
      <c r="B603" s="1295"/>
      <c r="C603" s="445" t="s">
        <v>2026</v>
      </c>
      <c r="D603" s="481" t="s">
        <v>2027</v>
      </c>
      <c r="E603" s="475" t="s">
        <v>2025</v>
      </c>
      <c r="F603" s="463"/>
      <c r="G603" s="448"/>
      <c r="H603" s="464" t="s">
        <v>2014</v>
      </c>
      <c r="I603" s="197" t="s">
        <v>2172</v>
      </c>
      <c r="J603" s="198"/>
    </row>
    <row r="604" spans="1:10" ht="20.25" customHeight="1">
      <c r="A604" s="1292"/>
      <c r="B604" s="1295"/>
      <c r="C604" s="445" t="s">
        <v>2087</v>
      </c>
      <c r="D604" s="446" t="s">
        <v>2224</v>
      </c>
      <c r="E604" s="447" t="s">
        <v>2025</v>
      </c>
      <c r="F604" s="448">
        <v>8</v>
      </c>
      <c r="G604" s="448">
        <v>8</v>
      </c>
      <c r="H604" s="449" t="s">
        <v>2014</v>
      </c>
      <c r="I604" s="203"/>
      <c r="J604" s="244"/>
    </row>
    <row r="605" spans="1:10" ht="20.25" customHeight="1">
      <c r="A605" s="1325"/>
      <c r="B605" s="1296"/>
      <c r="C605" s="451" t="s">
        <v>2035</v>
      </c>
      <c r="D605" s="452" t="s">
        <v>2036</v>
      </c>
      <c r="E605" s="170" t="s">
        <v>2025</v>
      </c>
      <c r="F605" s="171">
        <v>5</v>
      </c>
      <c r="G605" s="172">
        <v>5</v>
      </c>
      <c r="H605" s="173" t="s">
        <v>2014</v>
      </c>
      <c r="I605" s="472"/>
      <c r="J605" s="473"/>
    </row>
    <row r="606" spans="1:10" ht="20.25" customHeight="1">
      <c r="A606" s="1291" t="s">
        <v>2383</v>
      </c>
      <c r="B606" s="1294" t="s">
        <v>789</v>
      </c>
      <c r="C606" s="1256" t="s">
        <v>2443</v>
      </c>
      <c r="D606" s="1256" t="s">
        <v>2433</v>
      </c>
      <c r="E606" s="482" t="s">
        <v>2386</v>
      </c>
      <c r="F606" s="455">
        <v>60</v>
      </c>
      <c r="G606" s="455">
        <v>60</v>
      </c>
      <c r="H606" s="456" t="s">
        <v>1091</v>
      </c>
      <c r="I606" s="1225" t="s">
        <v>2396</v>
      </c>
      <c r="J606" s="420"/>
    </row>
    <row r="607" spans="1:10" ht="20.25" customHeight="1">
      <c r="A607" s="1292"/>
      <c r="B607" s="1295"/>
      <c r="C607" s="1248"/>
      <c r="D607" s="1248"/>
      <c r="E607" s="483" t="s">
        <v>2386</v>
      </c>
      <c r="F607" s="460">
        <v>65</v>
      </c>
      <c r="G607" s="460">
        <v>65</v>
      </c>
      <c r="H607" s="461" t="s">
        <v>1092</v>
      </c>
      <c r="I607" s="1219"/>
      <c r="J607" s="250"/>
    </row>
    <row r="608" spans="1:10" ht="20.25" customHeight="1">
      <c r="A608" s="1292"/>
      <c r="B608" s="1295"/>
      <c r="C608" s="440" t="s">
        <v>2055</v>
      </c>
      <c r="D608" s="440" t="s">
        <v>2056</v>
      </c>
      <c r="E608" s="483" t="s">
        <v>2386</v>
      </c>
      <c r="F608" s="460">
        <v>75</v>
      </c>
      <c r="G608" s="443">
        <v>75</v>
      </c>
      <c r="H608" s="461" t="s">
        <v>2019</v>
      </c>
      <c r="I608" s="197"/>
      <c r="J608" s="198"/>
    </row>
    <row r="609" spans="1:10" ht="20.25" customHeight="1">
      <c r="A609" s="1292"/>
      <c r="B609" s="1295"/>
      <c r="C609" s="464" t="s">
        <v>2444</v>
      </c>
      <c r="D609" s="484" t="s">
        <v>2295</v>
      </c>
      <c r="E609" s="483" t="s">
        <v>2386</v>
      </c>
      <c r="F609" s="460">
        <v>65</v>
      </c>
      <c r="G609" s="460">
        <v>65</v>
      </c>
      <c r="H609" s="461" t="s">
        <v>1092</v>
      </c>
      <c r="I609" s="197" t="s">
        <v>2445</v>
      </c>
      <c r="J609" s="198"/>
    </row>
    <row r="610" spans="1:10" ht="20.25" customHeight="1">
      <c r="A610" s="1292"/>
      <c r="B610" s="1295"/>
      <c r="C610" s="440" t="s">
        <v>2446</v>
      </c>
      <c r="D610" s="458" t="s">
        <v>2021</v>
      </c>
      <c r="E610" s="483" t="s">
        <v>2386</v>
      </c>
      <c r="F610" s="460">
        <v>40</v>
      </c>
      <c r="G610" s="460">
        <v>40</v>
      </c>
      <c r="H610" s="461" t="s">
        <v>2014</v>
      </c>
      <c r="I610" s="197"/>
      <c r="J610" s="198"/>
    </row>
    <row r="611" spans="1:10" ht="20.25" customHeight="1">
      <c r="A611" s="1292"/>
      <c r="B611" s="1295"/>
      <c r="C611" s="440" t="s">
        <v>2150</v>
      </c>
      <c r="D611" s="440" t="s">
        <v>2065</v>
      </c>
      <c r="E611" s="483" t="s">
        <v>2386</v>
      </c>
      <c r="F611" s="460">
        <v>33</v>
      </c>
      <c r="G611" s="460">
        <v>33</v>
      </c>
      <c r="H611" s="461" t="s">
        <v>2014</v>
      </c>
      <c r="I611" s="203"/>
      <c r="J611" s="244"/>
    </row>
    <row r="612" spans="1:10" ht="20.25" customHeight="1">
      <c r="A612" s="1292"/>
      <c r="B612" s="1295"/>
      <c r="C612" s="242" t="s">
        <v>2391</v>
      </c>
      <c r="D612" s="485" t="s">
        <v>2447</v>
      </c>
      <c r="E612" s="486" t="s">
        <v>2386</v>
      </c>
      <c r="F612" s="463">
        <v>50</v>
      </c>
      <c r="G612" s="463">
        <v>50</v>
      </c>
      <c r="H612" s="464" t="s">
        <v>2019</v>
      </c>
      <c r="I612" s="197"/>
      <c r="J612" s="198"/>
    </row>
    <row r="613" spans="1:10" ht="20.25" customHeight="1">
      <c r="A613" s="1292"/>
      <c r="B613" s="1295"/>
      <c r="C613" s="487" t="s">
        <v>2272</v>
      </c>
      <c r="D613" s="487" t="s">
        <v>2016</v>
      </c>
      <c r="E613" s="483" t="s">
        <v>2386</v>
      </c>
      <c r="F613" s="460">
        <v>50</v>
      </c>
      <c r="G613" s="460">
        <v>50</v>
      </c>
      <c r="H613" s="461" t="s">
        <v>2019</v>
      </c>
      <c r="I613" s="197"/>
      <c r="J613" s="198"/>
    </row>
    <row r="614" spans="1:10" ht="20.25" customHeight="1">
      <c r="A614" s="1292"/>
      <c r="B614" s="1295"/>
      <c r="C614" s="488" t="s">
        <v>2439</v>
      </c>
      <c r="D614" s="445" t="s">
        <v>2448</v>
      </c>
      <c r="E614" s="457" t="s">
        <v>2386</v>
      </c>
      <c r="F614" s="489">
        <v>65</v>
      </c>
      <c r="G614" s="489">
        <v>65</v>
      </c>
      <c r="H614" s="490" t="s">
        <v>2019</v>
      </c>
      <c r="I614" s="197" t="s">
        <v>2441</v>
      </c>
      <c r="J614" s="198"/>
    </row>
    <row r="615" spans="1:10" ht="20.25" customHeight="1">
      <c r="A615" s="1292"/>
      <c r="B615" s="1295"/>
      <c r="C615" s="491" t="s">
        <v>2449</v>
      </c>
      <c r="D615" s="440" t="s">
        <v>2450</v>
      </c>
      <c r="E615" s="486" t="s">
        <v>2386</v>
      </c>
      <c r="F615" s="463">
        <v>6.5000000000000002E-2</v>
      </c>
      <c r="G615" s="463">
        <v>6.5000000000000002E-2</v>
      </c>
      <c r="H615" s="464" t="s">
        <v>2451</v>
      </c>
      <c r="I615" s="203" t="s">
        <v>2452</v>
      </c>
      <c r="J615" s="244"/>
    </row>
    <row r="616" spans="1:10" ht="20.25" customHeight="1">
      <c r="A616" s="1292"/>
      <c r="B616" s="1295"/>
      <c r="C616" s="445" t="s">
        <v>2087</v>
      </c>
      <c r="D616" s="446" t="s">
        <v>2224</v>
      </c>
      <c r="E616" s="447" t="s">
        <v>2025</v>
      </c>
      <c r="F616" s="448">
        <v>8</v>
      </c>
      <c r="G616" s="448">
        <v>8</v>
      </c>
      <c r="H616" s="449" t="s">
        <v>2014</v>
      </c>
      <c r="I616" s="203"/>
      <c r="J616" s="244"/>
    </row>
    <row r="617" spans="1:10" ht="20.25" customHeight="1">
      <c r="A617" s="1325"/>
      <c r="B617" s="1296"/>
      <c r="C617" s="451" t="s">
        <v>2035</v>
      </c>
      <c r="D617" s="452" t="s">
        <v>2036</v>
      </c>
      <c r="E617" s="170" t="s">
        <v>2025</v>
      </c>
      <c r="F617" s="171">
        <v>5</v>
      </c>
      <c r="G617" s="172">
        <v>5</v>
      </c>
      <c r="H617" s="173" t="s">
        <v>2014</v>
      </c>
      <c r="I617" s="472"/>
      <c r="J617" s="473"/>
    </row>
    <row r="618" spans="1:10" ht="20.25" customHeight="1">
      <c r="A618" s="1338" t="s">
        <v>2383</v>
      </c>
      <c r="B618" s="1282" t="s">
        <v>773</v>
      </c>
      <c r="C618" s="478" t="s">
        <v>2011</v>
      </c>
      <c r="D618" s="478" t="s">
        <v>2012</v>
      </c>
      <c r="E618" s="454" t="s">
        <v>2386</v>
      </c>
      <c r="F618" s="455">
        <v>88</v>
      </c>
      <c r="G618" s="455">
        <v>88</v>
      </c>
      <c r="H618" s="456" t="s">
        <v>2014</v>
      </c>
      <c r="I618" s="195"/>
      <c r="J618" s="196"/>
    </row>
    <row r="619" spans="1:10" ht="20.25" customHeight="1">
      <c r="A619" s="1339"/>
      <c r="B619" s="1283"/>
      <c r="C619" s="440" t="s">
        <v>2391</v>
      </c>
      <c r="D619" s="440" t="s">
        <v>2392</v>
      </c>
      <c r="E619" s="459" t="s">
        <v>2386</v>
      </c>
      <c r="F619" s="460">
        <v>3.2</v>
      </c>
      <c r="G619" s="460">
        <v>3.2</v>
      </c>
      <c r="H619" s="461" t="s">
        <v>2014</v>
      </c>
      <c r="I619" s="197" t="s">
        <v>2453</v>
      </c>
      <c r="J619" s="198"/>
    </row>
    <row r="620" spans="1:10" ht="20.25" customHeight="1">
      <c r="A620" s="1339"/>
      <c r="B620" s="1283"/>
      <c r="C620" s="440" t="s">
        <v>2405</v>
      </c>
      <c r="D620" s="440" t="s">
        <v>2406</v>
      </c>
      <c r="E620" s="459" t="s">
        <v>2386</v>
      </c>
      <c r="F620" s="460">
        <v>40</v>
      </c>
      <c r="G620" s="460">
        <v>40</v>
      </c>
      <c r="H620" s="461" t="s">
        <v>2014</v>
      </c>
      <c r="I620" s="203"/>
      <c r="J620" s="244"/>
    </row>
    <row r="621" spans="1:10" ht="20.25" customHeight="1">
      <c r="A621" s="1339"/>
      <c r="B621" s="1283"/>
      <c r="C621" s="440" t="s">
        <v>2017</v>
      </c>
      <c r="D621" s="440" t="s">
        <v>2018</v>
      </c>
      <c r="E621" s="459" t="s">
        <v>2386</v>
      </c>
      <c r="F621" s="460">
        <v>50</v>
      </c>
      <c r="G621" s="460">
        <v>50</v>
      </c>
      <c r="H621" s="461" t="s">
        <v>2019</v>
      </c>
      <c r="I621" s="203"/>
      <c r="J621" s="244"/>
    </row>
    <row r="622" spans="1:10" ht="20.25" customHeight="1">
      <c r="A622" s="1339"/>
      <c r="B622" s="1283"/>
      <c r="C622" s="440" t="s">
        <v>2454</v>
      </c>
      <c r="D622" s="440" t="s">
        <v>2021</v>
      </c>
      <c r="E622" s="459" t="s">
        <v>2386</v>
      </c>
      <c r="F622" s="460">
        <v>5</v>
      </c>
      <c r="G622" s="443">
        <v>5</v>
      </c>
      <c r="H622" s="461" t="s">
        <v>2014</v>
      </c>
      <c r="I622" s="197"/>
      <c r="J622" s="198"/>
    </row>
    <row r="623" spans="1:10" ht="20.25" customHeight="1">
      <c r="A623" s="1339"/>
      <c r="B623" s="1283"/>
      <c r="C623" s="445" t="s">
        <v>2455</v>
      </c>
      <c r="D623" s="445" t="s">
        <v>2304</v>
      </c>
      <c r="E623" s="459" t="s">
        <v>2386</v>
      </c>
      <c r="F623" s="460">
        <v>47</v>
      </c>
      <c r="G623" s="443">
        <v>47</v>
      </c>
      <c r="H623" s="461" t="s">
        <v>2019</v>
      </c>
      <c r="I623" s="203"/>
      <c r="J623" s="244"/>
    </row>
    <row r="624" spans="1:10" ht="20.25" customHeight="1">
      <c r="A624" s="1339"/>
      <c r="B624" s="1283"/>
      <c r="C624" s="445" t="s">
        <v>2439</v>
      </c>
      <c r="D624" s="445" t="s">
        <v>2448</v>
      </c>
      <c r="E624" s="475" t="s">
        <v>2386</v>
      </c>
      <c r="F624" s="463">
        <v>60</v>
      </c>
      <c r="G624" s="448">
        <v>60</v>
      </c>
      <c r="H624" s="464" t="s">
        <v>2019</v>
      </c>
      <c r="I624" s="197" t="s">
        <v>2441</v>
      </c>
      <c r="J624" s="198"/>
    </row>
    <row r="625" spans="1:10" ht="20.25" customHeight="1">
      <c r="A625" s="1339"/>
      <c r="B625" s="1283"/>
      <c r="C625" s="445" t="s">
        <v>2336</v>
      </c>
      <c r="D625" s="445" t="s">
        <v>2337</v>
      </c>
      <c r="E625" s="160" t="s">
        <v>2386</v>
      </c>
      <c r="F625" s="237"/>
      <c r="G625" s="162"/>
      <c r="H625" s="234"/>
      <c r="I625" s="203" t="s">
        <v>2172</v>
      </c>
      <c r="J625" s="244"/>
    </row>
    <row r="626" spans="1:10" ht="20.25" customHeight="1">
      <c r="A626" s="1339"/>
      <c r="B626" s="1283"/>
      <c r="C626" s="445" t="s">
        <v>2087</v>
      </c>
      <c r="D626" s="446" t="s">
        <v>2224</v>
      </c>
      <c r="E626" s="447" t="s">
        <v>2025</v>
      </c>
      <c r="F626" s="448">
        <v>8</v>
      </c>
      <c r="G626" s="448">
        <v>8</v>
      </c>
      <c r="H626" s="449" t="s">
        <v>2014</v>
      </c>
      <c r="I626" s="203"/>
      <c r="J626" s="244"/>
    </row>
    <row r="627" spans="1:10" ht="20.25" customHeight="1">
      <c r="A627" s="1340"/>
      <c r="B627" s="1284"/>
      <c r="C627" s="451" t="s">
        <v>2035</v>
      </c>
      <c r="D627" s="452" t="s">
        <v>2036</v>
      </c>
      <c r="E627" s="170" t="s">
        <v>2025</v>
      </c>
      <c r="F627" s="171">
        <v>5</v>
      </c>
      <c r="G627" s="172">
        <v>5</v>
      </c>
      <c r="H627" s="173" t="s">
        <v>2014</v>
      </c>
      <c r="I627" s="472"/>
      <c r="J627" s="473"/>
    </row>
    <row r="628" spans="1:10" ht="20.25" customHeight="1">
      <c r="A628" s="1339" t="s">
        <v>2383</v>
      </c>
      <c r="B628" s="1283" t="s">
        <v>806</v>
      </c>
      <c r="C628" s="440" t="s">
        <v>2456</v>
      </c>
      <c r="D628" s="445" t="s">
        <v>2054</v>
      </c>
      <c r="E628" s="174" t="s">
        <v>2457</v>
      </c>
      <c r="F628" s="175">
        <v>1700</v>
      </c>
      <c r="G628" s="175">
        <v>1700</v>
      </c>
      <c r="H628" s="461" t="s">
        <v>2356</v>
      </c>
      <c r="I628" s="203" t="s">
        <v>2458</v>
      </c>
      <c r="J628" s="244"/>
    </row>
    <row r="629" spans="1:10" ht="20.25" customHeight="1">
      <c r="A629" s="1339"/>
      <c r="B629" s="1283"/>
      <c r="C629" s="440"/>
      <c r="D629" s="445"/>
      <c r="E629" s="174" t="s">
        <v>2457</v>
      </c>
      <c r="F629" s="175">
        <v>1500</v>
      </c>
      <c r="G629" s="175">
        <v>1500</v>
      </c>
      <c r="H629" s="461" t="s">
        <v>2356</v>
      </c>
      <c r="I629" s="203" t="s">
        <v>2459</v>
      </c>
      <c r="J629" s="244"/>
    </row>
    <row r="630" spans="1:10" ht="20.25" customHeight="1">
      <c r="A630" s="1339"/>
      <c r="B630" s="1283"/>
      <c r="C630" s="440" t="s">
        <v>2017</v>
      </c>
      <c r="D630" s="445" t="s">
        <v>2018</v>
      </c>
      <c r="E630" s="174" t="s">
        <v>2457</v>
      </c>
      <c r="F630" s="175">
        <v>2500</v>
      </c>
      <c r="G630" s="176">
        <v>2500</v>
      </c>
      <c r="H630" s="461"/>
      <c r="I630" s="203"/>
      <c r="J630" s="244"/>
    </row>
    <row r="631" spans="1:10" ht="20.25" customHeight="1">
      <c r="A631" s="1339"/>
      <c r="B631" s="1283"/>
      <c r="C631" s="440" t="s">
        <v>2460</v>
      </c>
      <c r="D631" s="445" t="s">
        <v>2012</v>
      </c>
      <c r="E631" s="174" t="s">
        <v>2025</v>
      </c>
      <c r="F631" s="175">
        <v>20</v>
      </c>
      <c r="G631" s="176">
        <v>20</v>
      </c>
      <c r="H631" s="461" t="s">
        <v>2356</v>
      </c>
      <c r="I631" s="203"/>
      <c r="J631" s="244"/>
    </row>
    <row r="632" spans="1:10" ht="20.25" customHeight="1">
      <c r="A632" s="1339"/>
      <c r="B632" s="1283"/>
      <c r="C632" s="445" t="s">
        <v>2087</v>
      </c>
      <c r="D632" s="446" t="s">
        <v>2224</v>
      </c>
      <c r="E632" s="447" t="s">
        <v>2025</v>
      </c>
      <c r="F632" s="448">
        <v>8</v>
      </c>
      <c r="G632" s="448">
        <v>8</v>
      </c>
      <c r="H632" s="449" t="s">
        <v>2014</v>
      </c>
      <c r="I632" s="203"/>
      <c r="J632" s="244"/>
    </row>
    <row r="633" spans="1:10" ht="20.25" customHeight="1">
      <c r="A633" s="1340"/>
      <c r="B633" s="1284"/>
      <c r="C633" s="451" t="s">
        <v>2035</v>
      </c>
      <c r="D633" s="452" t="s">
        <v>2036</v>
      </c>
      <c r="E633" s="170" t="s">
        <v>2025</v>
      </c>
      <c r="F633" s="171">
        <v>5</v>
      </c>
      <c r="G633" s="172">
        <v>5</v>
      </c>
      <c r="H633" s="173" t="s">
        <v>2014</v>
      </c>
      <c r="I633" s="472"/>
      <c r="J633" s="473"/>
    </row>
    <row r="634" spans="1:10" ht="20.25" customHeight="1">
      <c r="A634" s="1291" t="s">
        <v>2461</v>
      </c>
      <c r="B634" s="1282" t="s">
        <v>809</v>
      </c>
      <c r="C634" s="478" t="s">
        <v>2011</v>
      </c>
      <c r="D634" s="478" t="s">
        <v>2012</v>
      </c>
      <c r="E634" s="155" t="s">
        <v>2025</v>
      </c>
      <c r="F634" s="156">
        <v>55</v>
      </c>
      <c r="G634" s="157">
        <v>55</v>
      </c>
      <c r="H634" s="108" t="s">
        <v>2014</v>
      </c>
      <c r="I634" s="492" t="s">
        <v>2208</v>
      </c>
      <c r="J634" s="196"/>
    </row>
    <row r="635" spans="1:10" ht="20.25" customHeight="1">
      <c r="A635" s="1292"/>
      <c r="B635" s="1283"/>
      <c r="C635" s="440" t="s">
        <v>2360</v>
      </c>
      <c r="D635" s="440" t="s">
        <v>2433</v>
      </c>
      <c r="E635" s="124" t="s">
        <v>2025</v>
      </c>
      <c r="F635" s="122">
        <v>50</v>
      </c>
      <c r="G635" s="125">
        <v>50</v>
      </c>
      <c r="H635" s="126" t="s">
        <v>2014</v>
      </c>
      <c r="I635" s="492" t="s">
        <v>2208</v>
      </c>
      <c r="J635" s="198"/>
    </row>
    <row r="636" spans="1:10" ht="20.25" customHeight="1">
      <c r="A636" s="1292"/>
      <c r="B636" s="1283"/>
      <c r="C636" s="440" t="s">
        <v>2087</v>
      </c>
      <c r="D636" s="440" t="s">
        <v>2462</v>
      </c>
      <c r="E636" s="124" t="s">
        <v>2025</v>
      </c>
      <c r="F636" s="122">
        <v>135</v>
      </c>
      <c r="G636" s="125">
        <v>135</v>
      </c>
      <c r="H636" s="126" t="s">
        <v>2019</v>
      </c>
      <c r="I636" s="471"/>
      <c r="J636" s="198"/>
    </row>
    <row r="637" spans="1:10" ht="20.25" customHeight="1">
      <c r="A637" s="1292"/>
      <c r="B637" s="1283"/>
      <c r="C637" s="440" t="s">
        <v>2278</v>
      </c>
      <c r="D637" s="440" t="s">
        <v>2018</v>
      </c>
      <c r="E637" s="124" t="s">
        <v>2025</v>
      </c>
      <c r="F637" s="122">
        <v>140</v>
      </c>
      <c r="G637" s="125">
        <v>140</v>
      </c>
      <c r="H637" s="126" t="s">
        <v>2019</v>
      </c>
      <c r="I637" s="471"/>
      <c r="J637" s="198"/>
    </row>
    <row r="638" spans="1:10" ht="20.25" customHeight="1">
      <c r="A638" s="1292"/>
      <c r="B638" s="1283"/>
      <c r="C638" s="440" t="s">
        <v>2047</v>
      </c>
      <c r="D638" s="440" t="s">
        <v>2463</v>
      </c>
      <c r="E638" s="124" t="s">
        <v>2025</v>
      </c>
      <c r="F638" s="122">
        <v>55</v>
      </c>
      <c r="G638" s="125">
        <v>55</v>
      </c>
      <c r="H638" s="126" t="s">
        <v>2014</v>
      </c>
      <c r="I638" s="492" t="s">
        <v>2208</v>
      </c>
      <c r="J638" s="198"/>
    </row>
    <row r="639" spans="1:10" ht="20.25" customHeight="1">
      <c r="A639" s="1292"/>
      <c r="B639" s="1283"/>
      <c r="C639" s="445" t="s">
        <v>2087</v>
      </c>
      <c r="D639" s="446" t="s">
        <v>2224</v>
      </c>
      <c r="E639" s="447" t="s">
        <v>2025</v>
      </c>
      <c r="F639" s="448">
        <v>8</v>
      </c>
      <c r="G639" s="448">
        <v>8</v>
      </c>
      <c r="H639" s="449" t="s">
        <v>2014</v>
      </c>
      <c r="I639" s="493"/>
      <c r="J639" s="244"/>
    </row>
    <row r="640" spans="1:10" ht="20.25" customHeight="1">
      <c r="A640" s="1325"/>
      <c r="B640" s="1284"/>
      <c r="C640" s="451" t="s">
        <v>2035</v>
      </c>
      <c r="D640" s="452" t="s">
        <v>2036</v>
      </c>
      <c r="E640" s="170" t="s">
        <v>2025</v>
      </c>
      <c r="F640" s="171">
        <v>5</v>
      </c>
      <c r="G640" s="172">
        <v>5</v>
      </c>
      <c r="H640" s="173" t="s">
        <v>2014</v>
      </c>
      <c r="I640" s="494"/>
      <c r="J640" s="473"/>
    </row>
    <row r="641" spans="1:10" ht="20.25" customHeight="1">
      <c r="A641" s="1336" t="s">
        <v>2383</v>
      </c>
      <c r="B641" s="1294" t="s">
        <v>816</v>
      </c>
      <c r="C641" s="478" t="s">
        <v>2464</v>
      </c>
      <c r="D641" s="478" t="s">
        <v>2071</v>
      </c>
      <c r="E641" s="454" t="s">
        <v>2025</v>
      </c>
      <c r="F641" s="455">
        <v>60</v>
      </c>
      <c r="G641" s="477">
        <v>60</v>
      </c>
      <c r="H641" s="456" t="s">
        <v>2014</v>
      </c>
      <c r="I641" s="492" t="s">
        <v>2208</v>
      </c>
      <c r="J641" s="196"/>
    </row>
    <row r="642" spans="1:10" ht="20.25" customHeight="1">
      <c r="A642" s="1333"/>
      <c r="B642" s="1295"/>
      <c r="C642" s="440" t="s">
        <v>2055</v>
      </c>
      <c r="D642" s="440" t="s">
        <v>2067</v>
      </c>
      <c r="E642" s="459" t="s">
        <v>2025</v>
      </c>
      <c r="F642" s="460">
        <v>175</v>
      </c>
      <c r="G642" s="443">
        <v>175</v>
      </c>
      <c r="H642" s="461" t="s">
        <v>2019</v>
      </c>
      <c r="I642" s="197"/>
      <c r="J642" s="198"/>
    </row>
    <row r="643" spans="1:10" ht="20.25" customHeight="1">
      <c r="A643" s="1333"/>
      <c r="B643" s="1295"/>
      <c r="C643" s="445" t="s">
        <v>2087</v>
      </c>
      <c r="D643" s="446" t="s">
        <v>2224</v>
      </c>
      <c r="E643" s="447" t="s">
        <v>2025</v>
      </c>
      <c r="F643" s="448">
        <v>8</v>
      </c>
      <c r="G643" s="448">
        <v>8</v>
      </c>
      <c r="H643" s="449" t="s">
        <v>2014</v>
      </c>
      <c r="I643" s="203"/>
      <c r="J643" s="244"/>
    </row>
    <row r="644" spans="1:10" ht="20.25" customHeight="1">
      <c r="A644" s="1337"/>
      <c r="B644" s="1296"/>
      <c r="C644" s="451" t="s">
        <v>2035</v>
      </c>
      <c r="D644" s="452" t="s">
        <v>2036</v>
      </c>
      <c r="E644" s="170" t="s">
        <v>2025</v>
      </c>
      <c r="F644" s="171">
        <v>5</v>
      </c>
      <c r="G644" s="172">
        <v>5</v>
      </c>
      <c r="H644" s="173" t="s">
        <v>2014</v>
      </c>
      <c r="I644" s="472"/>
      <c r="J644" s="473"/>
    </row>
    <row r="645" spans="1:10" ht="20.25" customHeight="1">
      <c r="A645" s="1291" t="s">
        <v>2383</v>
      </c>
      <c r="B645" s="1294" t="s">
        <v>823</v>
      </c>
      <c r="C645" s="458" t="s">
        <v>2464</v>
      </c>
      <c r="D645" s="458" t="s">
        <v>2071</v>
      </c>
      <c r="E645" s="495" t="s">
        <v>2025</v>
      </c>
      <c r="F645" s="496">
        <v>30</v>
      </c>
      <c r="G645" s="497">
        <v>30</v>
      </c>
      <c r="H645" s="498" t="s">
        <v>2014</v>
      </c>
      <c r="I645" s="492" t="s">
        <v>2208</v>
      </c>
      <c r="J645" s="250"/>
    </row>
    <row r="646" spans="1:10" ht="20.25" customHeight="1">
      <c r="A646" s="1292"/>
      <c r="B646" s="1295"/>
      <c r="C646" s="440" t="s">
        <v>2465</v>
      </c>
      <c r="D646" s="440" t="s">
        <v>2466</v>
      </c>
      <c r="E646" s="459" t="s">
        <v>2025</v>
      </c>
      <c r="F646" s="460">
        <v>162</v>
      </c>
      <c r="G646" s="443">
        <v>162</v>
      </c>
      <c r="H646" s="461" t="s">
        <v>2019</v>
      </c>
      <c r="I646" s="197" t="s">
        <v>2467</v>
      </c>
      <c r="J646" s="198"/>
    </row>
    <row r="647" spans="1:10" ht="20.25" customHeight="1">
      <c r="A647" s="1292"/>
      <c r="B647" s="1295"/>
      <c r="C647" s="440" t="s">
        <v>2015</v>
      </c>
      <c r="D647" s="440" t="s">
        <v>2021</v>
      </c>
      <c r="E647" s="459" t="s">
        <v>2025</v>
      </c>
      <c r="F647" s="460">
        <v>11</v>
      </c>
      <c r="G647" s="443">
        <v>11</v>
      </c>
      <c r="H647" s="461" t="s">
        <v>2014</v>
      </c>
      <c r="I647" s="492" t="s">
        <v>2208</v>
      </c>
      <c r="J647" s="198"/>
    </row>
    <row r="648" spans="1:10" ht="20.25" customHeight="1">
      <c r="A648" s="1292"/>
      <c r="B648" s="1295"/>
      <c r="C648" s="440" t="s">
        <v>2011</v>
      </c>
      <c r="D648" s="440" t="s">
        <v>2012</v>
      </c>
      <c r="E648" s="459" t="s">
        <v>2025</v>
      </c>
      <c r="F648" s="460">
        <v>30</v>
      </c>
      <c r="G648" s="443">
        <v>30</v>
      </c>
      <c r="H648" s="461" t="s">
        <v>2014</v>
      </c>
      <c r="I648" s="492" t="s">
        <v>2208</v>
      </c>
      <c r="J648" s="198"/>
    </row>
    <row r="649" spans="1:10" ht="20.25" customHeight="1">
      <c r="A649" s="1292"/>
      <c r="B649" s="1295"/>
      <c r="C649" s="440" t="s">
        <v>2285</v>
      </c>
      <c r="D649" s="440" t="s">
        <v>2067</v>
      </c>
      <c r="E649" s="459" t="s">
        <v>2025</v>
      </c>
      <c r="F649" s="460">
        <v>158</v>
      </c>
      <c r="G649" s="443">
        <v>158</v>
      </c>
      <c r="H649" s="461" t="s">
        <v>2019</v>
      </c>
      <c r="I649" s="197"/>
      <c r="J649" s="198"/>
    </row>
    <row r="650" spans="1:10" ht="20.25" customHeight="1">
      <c r="A650" s="1292"/>
      <c r="B650" s="1295"/>
      <c r="C650" s="440" t="s">
        <v>2047</v>
      </c>
      <c r="D650" s="440" t="s">
        <v>2463</v>
      </c>
      <c r="E650" s="459" t="s">
        <v>2025</v>
      </c>
      <c r="F650" s="460">
        <v>25</v>
      </c>
      <c r="G650" s="443">
        <v>25</v>
      </c>
      <c r="H650" s="461" t="s">
        <v>2014</v>
      </c>
      <c r="I650" s="492" t="s">
        <v>2208</v>
      </c>
      <c r="J650" s="198"/>
    </row>
    <row r="651" spans="1:10" ht="20.25" customHeight="1">
      <c r="A651" s="1292"/>
      <c r="B651" s="1295"/>
      <c r="C651" s="440" t="s">
        <v>2439</v>
      </c>
      <c r="D651" s="440" t="s">
        <v>2468</v>
      </c>
      <c r="E651" s="459" t="s">
        <v>2025</v>
      </c>
      <c r="F651" s="460">
        <v>100</v>
      </c>
      <c r="G651" s="443">
        <v>100</v>
      </c>
      <c r="H651" s="461" t="s">
        <v>2019</v>
      </c>
      <c r="I651" s="197"/>
      <c r="J651" s="198"/>
    </row>
    <row r="652" spans="1:10" ht="20.25" customHeight="1">
      <c r="A652" s="1292"/>
      <c r="B652" s="1295"/>
      <c r="C652" s="445" t="s">
        <v>2087</v>
      </c>
      <c r="D652" s="446" t="s">
        <v>2224</v>
      </c>
      <c r="E652" s="447" t="s">
        <v>2025</v>
      </c>
      <c r="F652" s="448">
        <v>8</v>
      </c>
      <c r="G652" s="448">
        <v>8</v>
      </c>
      <c r="H652" s="449" t="s">
        <v>2014</v>
      </c>
      <c r="I652" s="203"/>
      <c r="J652" s="244"/>
    </row>
    <row r="653" spans="1:10" ht="20.25" customHeight="1">
      <c r="A653" s="1325"/>
      <c r="B653" s="1296"/>
      <c r="C653" s="451" t="s">
        <v>2035</v>
      </c>
      <c r="D653" s="452" t="s">
        <v>2036</v>
      </c>
      <c r="E653" s="170" t="s">
        <v>2025</v>
      </c>
      <c r="F653" s="171">
        <v>5</v>
      </c>
      <c r="G653" s="172">
        <v>5</v>
      </c>
      <c r="H653" s="173" t="s">
        <v>2014</v>
      </c>
      <c r="I653" s="472"/>
      <c r="J653" s="473"/>
    </row>
    <row r="654" spans="1:10" ht="20.25" customHeight="1">
      <c r="A654" s="1291" t="s">
        <v>2383</v>
      </c>
      <c r="B654" s="1294" t="s">
        <v>793</v>
      </c>
      <c r="C654" s="478" t="s">
        <v>2469</v>
      </c>
      <c r="D654" s="453" t="s">
        <v>2312</v>
      </c>
      <c r="E654" s="427" t="s">
        <v>2386</v>
      </c>
      <c r="F654" s="455">
        <v>75</v>
      </c>
      <c r="G654" s="477">
        <v>75</v>
      </c>
      <c r="H654" s="456" t="s">
        <v>2014</v>
      </c>
      <c r="I654" s="195" t="s">
        <v>2470</v>
      </c>
      <c r="J654" s="196"/>
    </row>
    <row r="655" spans="1:10" ht="20.25" customHeight="1">
      <c r="A655" s="1292"/>
      <c r="B655" s="1295"/>
      <c r="C655" s="440" t="s">
        <v>2055</v>
      </c>
      <c r="D655" s="445" t="s">
        <v>2056</v>
      </c>
      <c r="E655" s="475" t="s">
        <v>2386</v>
      </c>
      <c r="F655" s="460">
        <v>80</v>
      </c>
      <c r="G655" s="443">
        <v>80</v>
      </c>
      <c r="H655" s="461" t="s">
        <v>2019</v>
      </c>
      <c r="I655" s="197"/>
      <c r="J655" s="198"/>
    </row>
    <row r="656" spans="1:10" ht="20.25" customHeight="1">
      <c r="A656" s="1292"/>
      <c r="B656" s="1295"/>
      <c r="C656" s="440" t="s">
        <v>2471</v>
      </c>
      <c r="D656" s="445" t="s">
        <v>2472</v>
      </c>
      <c r="E656" s="475" t="s">
        <v>2386</v>
      </c>
      <c r="F656" s="460">
        <v>12</v>
      </c>
      <c r="G656" s="443">
        <v>12</v>
      </c>
      <c r="H656" s="461" t="s">
        <v>2019</v>
      </c>
      <c r="I656" s="203"/>
      <c r="J656" s="244"/>
    </row>
    <row r="657" spans="1:10" ht="20.25" customHeight="1">
      <c r="A657" s="1292"/>
      <c r="B657" s="1295"/>
      <c r="C657" s="440" t="s">
        <v>2473</v>
      </c>
      <c r="D657" s="445" t="s">
        <v>2474</v>
      </c>
      <c r="E657" s="475" t="s">
        <v>2386</v>
      </c>
      <c r="F657" s="460">
        <v>10</v>
      </c>
      <c r="G657" s="460">
        <v>10</v>
      </c>
      <c r="H657" s="461" t="s">
        <v>2019</v>
      </c>
      <c r="I657" s="197"/>
      <c r="J657" s="198"/>
    </row>
    <row r="658" spans="1:10" ht="20.25" customHeight="1">
      <c r="A658" s="1292"/>
      <c r="B658" s="1295"/>
      <c r="C658" s="440" t="s">
        <v>2475</v>
      </c>
      <c r="D658" s="445" t="s">
        <v>2476</v>
      </c>
      <c r="E658" s="475" t="s">
        <v>2386</v>
      </c>
      <c r="F658" s="460">
        <v>15</v>
      </c>
      <c r="G658" s="443">
        <v>15</v>
      </c>
      <c r="H658" s="461" t="s">
        <v>2019</v>
      </c>
      <c r="I658" s="197"/>
      <c r="J658" s="198"/>
    </row>
    <row r="659" spans="1:10" ht="20.25" customHeight="1">
      <c r="A659" s="1292"/>
      <c r="B659" s="1295"/>
      <c r="C659" s="440" t="s">
        <v>2327</v>
      </c>
      <c r="D659" s="445" t="s">
        <v>2477</v>
      </c>
      <c r="E659" s="475" t="s">
        <v>2386</v>
      </c>
      <c r="F659" s="460">
        <v>5</v>
      </c>
      <c r="G659" s="443">
        <v>5</v>
      </c>
      <c r="H659" s="461" t="s">
        <v>2014</v>
      </c>
      <c r="I659" s="203" t="s">
        <v>2478</v>
      </c>
      <c r="J659" s="244"/>
    </row>
    <row r="660" spans="1:10" ht="20.25" customHeight="1">
      <c r="A660" s="1292"/>
      <c r="B660" s="1295"/>
      <c r="C660" s="440" t="s">
        <v>2336</v>
      </c>
      <c r="D660" s="445" t="s">
        <v>2337</v>
      </c>
      <c r="E660" s="475" t="s">
        <v>2386</v>
      </c>
      <c r="F660" s="460"/>
      <c r="G660" s="443"/>
      <c r="H660" s="461"/>
      <c r="I660" s="203" t="s">
        <v>2172</v>
      </c>
      <c r="J660" s="244"/>
    </row>
    <row r="661" spans="1:10" ht="20.25" customHeight="1">
      <c r="A661" s="1292"/>
      <c r="B661" s="1295"/>
      <c r="C661" s="440" t="s">
        <v>2479</v>
      </c>
      <c r="D661" s="445" t="s">
        <v>2263</v>
      </c>
      <c r="E661" s="475" t="s">
        <v>2386</v>
      </c>
      <c r="F661" s="460">
        <v>10</v>
      </c>
      <c r="G661" s="443">
        <v>10</v>
      </c>
      <c r="H661" s="461" t="s">
        <v>2014</v>
      </c>
      <c r="I661" s="203" t="s">
        <v>2441</v>
      </c>
      <c r="J661" s="244"/>
    </row>
    <row r="662" spans="1:10" ht="20.25" customHeight="1">
      <c r="A662" s="1292"/>
      <c r="B662" s="1295"/>
      <c r="C662" s="445" t="s">
        <v>2087</v>
      </c>
      <c r="D662" s="446" t="s">
        <v>2224</v>
      </c>
      <c r="E662" s="447" t="s">
        <v>2025</v>
      </c>
      <c r="F662" s="448">
        <v>8</v>
      </c>
      <c r="G662" s="448">
        <v>8</v>
      </c>
      <c r="H662" s="449" t="s">
        <v>2014</v>
      </c>
      <c r="I662" s="203"/>
      <c r="J662" s="244"/>
    </row>
    <row r="663" spans="1:10" ht="20.25" customHeight="1">
      <c r="A663" s="1325"/>
      <c r="B663" s="1296"/>
      <c r="C663" s="451" t="s">
        <v>2035</v>
      </c>
      <c r="D663" s="452" t="s">
        <v>2036</v>
      </c>
      <c r="E663" s="170" t="s">
        <v>2025</v>
      </c>
      <c r="F663" s="171">
        <v>5</v>
      </c>
      <c r="G663" s="172">
        <v>5</v>
      </c>
      <c r="H663" s="173" t="s">
        <v>2014</v>
      </c>
      <c r="I663" s="472"/>
      <c r="J663" s="473"/>
    </row>
    <row r="664" spans="1:10" ht="20.25" customHeight="1">
      <c r="A664" s="1291" t="s">
        <v>2383</v>
      </c>
      <c r="B664" s="1294" t="s">
        <v>785</v>
      </c>
      <c r="C664" s="478" t="s">
        <v>2011</v>
      </c>
      <c r="D664" s="478" t="s">
        <v>2012</v>
      </c>
      <c r="E664" s="454" t="s">
        <v>2386</v>
      </c>
      <c r="F664" s="455">
        <v>15</v>
      </c>
      <c r="G664" s="477">
        <v>15</v>
      </c>
      <c r="H664" s="456" t="s">
        <v>2014</v>
      </c>
      <c r="I664" s="195"/>
      <c r="J664" s="196"/>
    </row>
    <row r="665" spans="1:10" ht="20.25" customHeight="1">
      <c r="A665" s="1292"/>
      <c r="B665" s="1295"/>
      <c r="C665" s="440" t="s">
        <v>2480</v>
      </c>
      <c r="D665" s="440" t="s">
        <v>2433</v>
      </c>
      <c r="E665" s="459" t="s">
        <v>2386</v>
      </c>
      <c r="F665" s="460">
        <v>40</v>
      </c>
      <c r="G665" s="443">
        <v>40</v>
      </c>
      <c r="H665" s="456" t="s">
        <v>2014</v>
      </c>
      <c r="I665" s="197"/>
      <c r="J665" s="198"/>
    </row>
    <row r="666" spans="1:10" ht="20.25" customHeight="1">
      <c r="A666" s="1292"/>
      <c r="B666" s="1295"/>
      <c r="C666" s="440" t="s">
        <v>2399</v>
      </c>
      <c r="D666" s="440" t="s">
        <v>2123</v>
      </c>
      <c r="E666" s="459" t="s">
        <v>2386</v>
      </c>
      <c r="F666" s="460">
        <v>30</v>
      </c>
      <c r="G666" s="443">
        <v>30</v>
      </c>
      <c r="H666" s="461" t="s">
        <v>2014</v>
      </c>
      <c r="I666" s="203"/>
      <c r="J666" s="244"/>
    </row>
    <row r="667" spans="1:10" ht="20.25" customHeight="1">
      <c r="A667" s="1292"/>
      <c r="B667" s="1295"/>
      <c r="C667" s="440" t="s">
        <v>2268</v>
      </c>
      <c r="D667" s="440" t="s">
        <v>2056</v>
      </c>
      <c r="E667" s="459" t="s">
        <v>2386</v>
      </c>
      <c r="F667" s="460">
        <v>60</v>
      </c>
      <c r="G667" s="443">
        <v>60</v>
      </c>
      <c r="H667" s="461" t="s">
        <v>2019</v>
      </c>
      <c r="I667" s="203"/>
      <c r="J667" s="244"/>
    </row>
    <row r="668" spans="1:10" ht="20.25" customHeight="1">
      <c r="A668" s="1292"/>
      <c r="B668" s="1295"/>
      <c r="C668" s="440" t="s">
        <v>2015</v>
      </c>
      <c r="D668" s="440" t="s">
        <v>2016</v>
      </c>
      <c r="E668" s="459" t="s">
        <v>2386</v>
      </c>
      <c r="F668" s="460">
        <v>3.5000000000000003E-2</v>
      </c>
      <c r="G668" s="443">
        <v>3.5000000000000003E-2</v>
      </c>
      <c r="H668" s="461" t="s">
        <v>2451</v>
      </c>
      <c r="I668" s="197" t="s">
        <v>2481</v>
      </c>
      <c r="J668" s="198"/>
    </row>
    <row r="669" spans="1:10" ht="20.25" customHeight="1">
      <c r="A669" s="1292"/>
      <c r="B669" s="1295"/>
      <c r="C669" s="440" t="s">
        <v>2026</v>
      </c>
      <c r="D669" s="440" t="s">
        <v>2027</v>
      </c>
      <c r="E669" s="459" t="s">
        <v>2025</v>
      </c>
      <c r="F669" s="460">
        <v>25</v>
      </c>
      <c r="G669" s="443">
        <v>25</v>
      </c>
      <c r="H669" s="461" t="s">
        <v>2014</v>
      </c>
      <c r="I669" s="197"/>
      <c r="J669" s="198"/>
    </row>
    <row r="670" spans="1:10" ht="20.25" customHeight="1">
      <c r="A670" s="1292"/>
      <c r="B670" s="1295"/>
      <c r="C670" s="445" t="s">
        <v>2087</v>
      </c>
      <c r="D670" s="446" t="s">
        <v>2224</v>
      </c>
      <c r="E670" s="447" t="s">
        <v>2025</v>
      </c>
      <c r="F670" s="448">
        <v>8</v>
      </c>
      <c r="G670" s="448">
        <v>8</v>
      </c>
      <c r="H670" s="449" t="s">
        <v>2014</v>
      </c>
      <c r="I670" s="203"/>
      <c r="J670" s="244"/>
    </row>
    <row r="671" spans="1:10" ht="20.25" customHeight="1">
      <c r="A671" s="1325"/>
      <c r="B671" s="1296"/>
      <c r="C671" s="451" t="s">
        <v>2035</v>
      </c>
      <c r="D671" s="452" t="s">
        <v>2036</v>
      </c>
      <c r="E671" s="170" t="s">
        <v>2025</v>
      </c>
      <c r="F671" s="171">
        <v>5</v>
      </c>
      <c r="G671" s="172">
        <v>5</v>
      </c>
      <c r="H671" s="173" t="s">
        <v>2014</v>
      </c>
      <c r="I671" s="472"/>
      <c r="J671" s="473"/>
    </row>
    <row r="672" spans="1:10" ht="20.25" customHeight="1">
      <c r="A672" s="1291" t="s">
        <v>2383</v>
      </c>
      <c r="B672" s="1294" t="s">
        <v>787</v>
      </c>
      <c r="C672" s="478" t="s">
        <v>2011</v>
      </c>
      <c r="D672" s="478" t="s">
        <v>2012</v>
      </c>
      <c r="E672" s="454" t="s">
        <v>2386</v>
      </c>
      <c r="F672" s="455">
        <v>15</v>
      </c>
      <c r="G672" s="477">
        <v>15</v>
      </c>
      <c r="H672" s="456" t="s">
        <v>2014</v>
      </c>
      <c r="I672" s="195"/>
      <c r="J672" s="196"/>
    </row>
    <row r="673" spans="1:10" ht="20.25" customHeight="1">
      <c r="A673" s="1292"/>
      <c r="B673" s="1295"/>
      <c r="C673" s="440" t="s">
        <v>2480</v>
      </c>
      <c r="D673" s="440" t="s">
        <v>2433</v>
      </c>
      <c r="E673" s="459" t="s">
        <v>2386</v>
      </c>
      <c r="F673" s="460">
        <v>40</v>
      </c>
      <c r="G673" s="443">
        <v>40</v>
      </c>
      <c r="H673" s="461" t="s">
        <v>2014</v>
      </c>
      <c r="I673" s="197"/>
      <c r="J673" s="198"/>
    </row>
    <row r="674" spans="1:10" ht="20.25" customHeight="1">
      <c r="A674" s="1292"/>
      <c r="B674" s="1295"/>
      <c r="C674" s="440" t="s">
        <v>2399</v>
      </c>
      <c r="D674" s="440" t="s">
        <v>2123</v>
      </c>
      <c r="E674" s="459" t="s">
        <v>2386</v>
      </c>
      <c r="F674" s="460">
        <v>30</v>
      </c>
      <c r="G674" s="443">
        <v>30</v>
      </c>
      <c r="H674" s="461" t="s">
        <v>2014</v>
      </c>
      <c r="I674" s="203"/>
      <c r="J674" s="244"/>
    </row>
    <row r="675" spans="1:10" ht="20.25" customHeight="1">
      <c r="A675" s="1292"/>
      <c r="B675" s="1295"/>
      <c r="C675" s="440" t="s">
        <v>2268</v>
      </c>
      <c r="D675" s="440" t="s">
        <v>2056</v>
      </c>
      <c r="E675" s="459" t="s">
        <v>2386</v>
      </c>
      <c r="F675" s="460">
        <v>60</v>
      </c>
      <c r="G675" s="443">
        <v>60</v>
      </c>
      <c r="H675" s="461" t="s">
        <v>2019</v>
      </c>
      <c r="I675" s="203"/>
      <c r="J675" s="244"/>
    </row>
    <row r="676" spans="1:10" ht="20.25" customHeight="1">
      <c r="A676" s="1292"/>
      <c r="B676" s="1295"/>
      <c r="C676" s="440" t="s">
        <v>2015</v>
      </c>
      <c r="D676" s="440" t="s">
        <v>2016</v>
      </c>
      <c r="E676" s="459" t="s">
        <v>2386</v>
      </c>
      <c r="F676" s="460">
        <v>3.5000000000000003E-2</v>
      </c>
      <c r="G676" s="443">
        <v>3.5000000000000003E-2</v>
      </c>
      <c r="H676" s="461" t="s">
        <v>2451</v>
      </c>
      <c r="I676" s="197" t="s">
        <v>2481</v>
      </c>
      <c r="J676" s="198"/>
    </row>
    <row r="677" spans="1:10" ht="20.25" customHeight="1">
      <c r="A677" s="1292"/>
      <c r="B677" s="1295"/>
      <c r="C677" s="440" t="s">
        <v>2026</v>
      </c>
      <c r="D677" s="440" t="s">
        <v>2027</v>
      </c>
      <c r="E677" s="459" t="s">
        <v>2025</v>
      </c>
      <c r="F677" s="460">
        <v>25</v>
      </c>
      <c r="G677" s="443">
        <v>25</v>
      </c>
      <c r="H677" s="461" t="s">
        <v>2014</v>
      </c>
      <c r="I677" s="197"/>
      <c r="J677" s="198"/>
    </row>
    <row r="678" spans="1:10" ht="20.25" customHeight="1">
      <c r="A678" s="1292"/>
      <c r="B678" s="1295"/>
      <c r="C678" s="445" t="s">
        <v>2087</v>
      </c>
      <c r="D678" s="446" t="s">
        <v>2224</v>
      </c>
      <c r="E678" s="447" t="s">
        <v>2025</v>
      </c>
      <c r="F678" s="448">
        <v>8</v>
      </c>
      <c r="G678" s="448">
        <v>8</v>
      </c>
      <c r="H678" s="449" t="s">
        <v>2014</v>
      </c>
      <c r="I678" s="203"/>
      <c r="J678" s="244"/>
    </row>
    <row r="679" spans="1:10" ht="20.25" customHeight="1">
      <c r="A679" s="1325"/>
      <c r="B679" s="1296"/>
      <c r="C679" s="451" t="s">
        <v>2035</v>
      </c>
      <c r="D679" s="452" t="s">
        <v>2036</v>
      </c>
      <c r="E679" s="170" t="s">
        <v>2025</v>
      </c>
      <c r="F679" s="171">
        <v>5</v>
      </c>
      <c r="G679" s="172">
        <v>5</v>
      </c>
      <c r="H679" s="173" t="s">
        <v>2014</v>
      </c>
      <c r="I679" s="472"/>
      <c r="J679" s="473"/>
    </row>
    <row r="680" spans="1:10" ht="20.25" customHeight="1">
      <c r="A680" s="1291" t="s">
        <v>2383</v>
      </c>
      <c r="B680" s="1282" t="s">
        <v>898</v>
      </c>
      <c r="C680" s="458" t="s">
        <v>2070</v>
      </c>
      <c r="D680" s="478" t="s">
        <v>2433</v>
      </c>
      <c r="E680" s="495" t="s">
        <v>2482</v>
      </c>
      <c r="F680" s="496">
        <v>188</v>
      </c>
      <c r="G680" s="497">
        <v>188</v>
      </c>
      <c r="H680" s="498" t="s">
        <v>1092</v>
      </c>
      <c r="I680" s="195"/>
      <c r="J680" s="196"/>
    </row>
    <row r="681" spans="1:10" ht="20.25" customHeight="1">
      <c r="A681" s="1292"/>
      <c r="B681" s="1283"/>
      <c r="C681" s="1245" t="s">
        <v>2011</v>
      </c>
      <c r="D681" s="1245" t="s">
        <v>2012</v>
      </c>
      <c r="E681" s="459" t="s">
        <v>2482</v>
      </c>
      <c r="F681" s="460">
        <v>385</v>
      </c>
      <c r="G681" s="460">
        <v>385</v>
      </c>
      <c r="H681" s="461" t="s">
        <v>1091</v>
      </c>
      <c r="I681" s="1218" t="s">
        <v>2483</v>
      </c>
      <c r="J681" s="249"/>
    </row>
    <row r="682" spans="1:10" ht="20.25" customHeight="1">
      <c r="A682" s="1292"/>
      <c r="B682" s="1283"/>
      <c r="C682" s="1248"/>
      <c r="D682" s="1248"/>
      <c r="E682" s="459" t="s">
        <v>2482</v>
      </c>
      <c r="F682" s="460">
        <v>650</v>
      </c>
      <c r="G682" s="443">
        <v>650</v>
      </c>
      <c r="H682" s="461" t="s">
        <v>1092</v>
      </c>
      <c r="I682" s="1219"/>
      <c r="J682" s="250"/>
    </row>
    <row r="683" spans="1:10" ht="20.25" customHeight="1">
      <c r="A683" s="1292"/>
      <c r="B683" s="1283"/>
      <c r="C683" s="440" t="s">
        <v>2484</v>
      </c>
      <c r="D683" s="440" t="s">
        <v>2394</v>
      </c>
      <c r="E683" s="459" t="s">
        <v>2482</v>
      </c>
      <c r="F683" s="460">
        <v>625</v>
      </c>
      <c r="G683" s="443">
        <v>625</v>
      </c>
      <c r="H683" s="461" t="s">
        <v>2019</v>
      </c>
      <c r="I683" s="197"/>
      <c r="J683" s="198"/>
    </row>
    <row r="684" spans="1:10" ht="20.25" customHeight="1">
      <c r="A684" s="1292"/>
      <c r="B684" s="1283"/>
      <c r="C684" s="440" t="s">
        <v>2485</v>
      </c>
      <c r="D684" s="440" t="s">
        <v>2486</v>
      </c>
      <c r="E684" s="459" t="s">
        <v>2482</v>
      </c>
      <c r="F684" s="460">
        <v>95</v>
      </c>
      <c r="G684" s="443">
        <v>95</v>
      </c>
      <c r="H684" s="461" t="s">
        <v>2019</v>
      </c>
      <c r="I684" s="197"/>
      <c r="J684" s="198"/>
    </row>
    <row r="685" spans="1:10" ht="20.25" customHeight="1">
      <c r="A685" s="1292"/>
      <c r="B685" s="1283"/>
      <c r="C685" s="440" t="s">
        <v>2487</v>
      </c>
      <c r="D685" s="440" t="s">
        <v>2488</v>
      </c>
      <c r="E685" s="459" t="s">
        <v>2482</v>
      </c>
      <c r="F685" s="460">
        <v>65</v>
      </c>
      <c r="G685" s="460">
        <v>65</v>
      </c>
      <c r="H685" s="461" t="s">
        <v>2019</v>
      </c>
      <c r="I685" s="197"/>
      <c r="J685" s="198"/>
    </row>
    <row r="686" spans="1:10" ht="20.25" customHeight="1">
      <c r="A686" s="1292"/>
      <c r="B686" s="1283"/>
      <c r="C686" s="440" t="s">
        <v>2391</v>
      </c>
      <c r="D686" s="440" t="s">
        <v>2392</v>
      </c>
      <c r="E686" s="459" t="s">
        <v>2482</v>
      </c>
      <c r="F686" s="460">
        <v>65</v>
      </c>
      <c r="G686" s="460">
        <v>65</v>
      </c>
      <c r="H686" s="461" t="s">
        <v>2019</v>
      </c>
      <c r="I686" s="203"/>
      <c r="J686" s="244"/>
    </row>
    <row r="687" spans="1:10" ht="20.25" customHeight="1">
      <c r="A687" s="1292"/>
      <c r="B687" s="1283"/>
      <c r="C687" s="440" t="s">
        <v>2489</v>
      </c>
      <c r="D687" s="440" t="s">
        <v>2490</v>
      </c>
      <c r="E687" s="459" t="s">
        <v>2482</v>
      </c>
      <c r="F687" s="460">
        <v>49</v>
      </c>
      <c r="G687" s="460">
        <v>49</v>
      </c>
      <c r="H687" s="461" t="s">
        <v>2019</v>
      </c>
      <c r="I687" s="203"/>
      <c r="J687" s="244"/>
    </row>
    <row r="688" spans="1:10" ht="20.25" customHeight="1">
      <c r="A688" s="1292"/>
      <c r="B688" s="1283"/>
      <c r="C688" s="440" t="s">
        <v>2336</v>
      </c>
      <c r="D688" s="440" t="s">
        <v>2491</v>
      </c>
      <c r="E688" s="459" t="s">
        <v>2482</v>
      </c>
      <c r="F688" s="463"/>
      <c r="G688" s="463"/>
      <c r="H688" s="464"/>
      <c r="I688" s="203" t="s">
        <v>2172</v>
      </c>
      <c r="J688" s="244"/>
    </row>
    <row r="689" spans="1:10" ht="20.25" customHeight="1">
      <c r="A689" s="1292"/>
      <c r="B689" s="1283"/>
      <c r="C689" s="440" t="s">
        <v>2393</v>
      </c>
      <c r="D689" s="440" t="s">
        <v>2394</v>
      </c>
      <c r="E689" s="459" t="s">
        <v>2025</v>
      </c>
      <c r="F689" s="460">
        <v>40</v>
      </c>
      <c r="G689" s="460">
        <v>40</v>
      </c>
      <c r="H689" s="461" t="s">
        <v>2014</v>
      </c>
      <c r="I689" s="197"/>
      <c r="J689" s="198"/>
    </row>
    <row r="690" spans="1:10" ht="20.25" customHeight="1">
      <c r="A690" s="1292"/>
      <c r="B690" s="1283"/>
      <c r="C690" s="445" t="s">
        <v>2087</v>
      </c>
      <c r="D690" s="446" t="s">
        <v>2224</v>
      </c>
      <c r="E690" s="447" t="s">
        <v>2025</v>
      </c>
      <c r="F690" s="448">
        <v>8</v>
      </c>
      <c r="G690" s="448">
        <v>8</v>
      </c>
      <c r="H690" s="449" t="s">
        <v>2014</v>
      </c>
      <c r="I690" s="248"/>
      <c r="J690" s="249"/>
    </row>
    <row r="691" spans="1:10" ht="20.25" customHeight="1">
      <c r="A691" s="1325"/>
      <c r="B691" s="1284"/>
      <c r="C691" s="238" t="s">
        <v>2035</v>
      </c>
      <c r="D691" s="239" t="s">
        <v>2036</v>
      </c>
      <c r="E691" s="232" t="s">
        <v>2025</v>
      </c>
      <c r="F691" s="135">
        <v>5</v>
      </c>
      <c r="G691" s="136">
        <v>5</v>
      </c>
      <c r="H691" s="260" t="s">
        <v>2014</v>
      </c>
      <c r="I691" s="303"/>
      <c r="J691" s="304"/>
    </row>
    <row r="692" spans="1:10" ht="20.25" customHeight="1">
      <c r="A692" s="1291" t="s">
        <v>2383</v>
      </c>
      <c r="B692" s="1282" t="s">
        <v>902</v>
      </c>
      <c r="C692" s="458" t="s">
        <v>2070</v>
      </c>
      <c r="D692" s="478" t="s">
        <v>2433</v>
      </c>
      <c r="E692" s="495" t="s">
        <v>2482</v>
      </c>
      <c r="F692" s="496">
        <v>188</v>
      </c>
      <c r="G692" s="497">
        <v>188</v>
      </c>
      <c r="H692" s="498" t="s">
        <v>1092</v>
      </c>
      <c r="I692" s="195"/>
      <c r="J692" s="196"/>
    </row>
    <row r="693" spans="1:10" ht="20.25" customHeight="1">
      <c r="A693" s="1292"/>
      <c r="B693" s="1283"/>
      <c r="C693" s="1245" t="s">
        <v>2011</v>
      </c>
      <c r="D693" s="1245" t="s">
        <v>2012</v>
      </c>
      <c r="E693" s="459" t="s">
        <v>2482</v>
      </c>
      <c r="F693" s="460">
        <v>385</v>
      </c>
      <c r="G693" s="460">
        <v>385</v>
      </c>
      <c r="H693" s="461" t="s">
        <v>1091</v>
      </c>
      <c r="I693" s="1218" t="s">
        <v>2483</v>
      </c>
      <c r="J693" s="249"/>
    </row>
    <row r="694" spans="1:10" ht="20.25" customHeight="1">
      <c r="A694" s="1292"/>
      <c r="B694" s="1283"/>
      <c r="C694" s="1248"/>
      <c r="D694" s="1248"/>
      <c r="E694" s="459" t="s">
        <v>2482</v>
      </c>
      <c r="F694" s="460">
        <v>650</v>
      </c>
      <c r="G694" s="443">
        <v>650</v>
      </c>
      <c r="H694" s="461" t="s">
        <v>1092</v>
      </c>
      <c r="I694" s="1219"/>
      <c r="J694" s="250"/>
    </row>
    <row r="695" spans="1:10" ht="20.25" customHeight="1">
      <c r="A695" s="1292"/>
      <c r="B695" s="1283"/>
      <c r="C695" s="440" t="s">
        <v>2484</v>
      </c>
      <c r="D695" s="440" t="s">
        <v>2394</v>
      </c>
      <c r="E695" s="459" t="s">
        <v>2482</v>
      </c>
      <c r="F695" s="460">
        <v>625</v>
      </c>
      <c r="G695" s="443">
        <v>625</v>
      </c>
      <c r="H695" s="461" t="s">
        <v>2019</v>
      </c>
      <c r="I695" s="197"/>
      <c r="J695" s="198"/>
    </row>
    <row r="696" spans="1:10" ht="20.25" customHeight="1">
      <c r="A696" s="1292"/>
      <c r="B696" s="1283"/>
      <c r="C696" s="440" t="s">
        <v>2485</v>
      </c>
      <c r="D696" s="440" t="s">
        <v>2486</v>
      </c>
      <c r="E696" s="459" t="s">
        <v>2482</v>
      </c>
      <c r="F696" s="460">
        <v>95</v>
      </c>
      <c r="G696" s="443">
        <v>95</v>
      </c>
      <c r="H696" s="461" t="s">
        <v>2019</v>
      </c>
      <c r="I696" s="197"/>
      <c r="J696" s="198"/>
    </row>
    <row r="697" spans="1:10" ht="20.25" customHeight="1">
      <c r="A697" s="1292"/>
      <c r="B697" s="1283"/>
      <c r="C697" s="440" t="s">
        <v>2487</v>
      </c>
      <c r="D697" s="440" t="s">
        <v>2488</v>
      </c>
      <c r="E697" s="459" t="s">
        <v>2482</v>
      </c>
      <c r="F697" s="460">
        <v>65</v>
      </c>
      <c r="G697" s="460">
        <v>65</v>
      </c>
      <c r="H697" s="461" t="s">
        <v>2019</v>
      </c>
      <c r="I697" s="197"/>
      <c r="J697" s="198"/>
    </row>
    <row r="698" spans="1:10" ht="20.25" customHeight="1">
      <c r="A698" s="1292"/>
      <c r="B698" s="1283"/>
      <c r="C698" s="440" t="s">
        <v>2391</v>
      </c>
      <c r="D698" s="440" t="s">
        <v>2392</v>
      </c>
      <c r="E698" s="459" t="s">
        <v>2482</v>
      </c>
      <c r="F698" s="460">
        <v>65</v>
      </c>
      <c r="G698" s="460">
        <v>65</v>
      </c>
      <c r="H698" s="461" t="s">
        <v>2019</v>
      </c>
      <c r="I698" s="203"/>
      <c r="J698" s="244"/>
    </row>
    <row r="699" spans="1:10" ht="20.25" customHeight="1">
      <c r="A699" s="1292"/>
      <c r="B699" s="1283"/>
      <c r="C699" s="440" t="s">
        <v>2489</v>
      </c>
      <c r="D699" s="440" t="s">
        <v>2490</v>
      </c>
      <c r="E699" s="459" t="s">
        <v>2482</v>
      </c>
      <c r="F699" s="460">
        <v>49</v>
      </c>
      <c r="G699" s="460">
        <v>49</v>
      </c>
      <c r="H699" s="461" t="s">
        <v>2019</v>
      </c>
      <c r="I699" s="203"/>
      <c r="J699" s="244"/>
    </row>
    <row r="700" spans="1:10" ht="20.25" customHeight="1">
      <c r="A700" s="1292"/>
      <c r="B700" s="1283"/>
      <c r="C700" s="445" t="s">
        <v>2336</v>
      </c>
      <c r="D700" s="440" t="s">
        <v>2491</v>
      </c>
      <c r="E700" s="475" t="s">
        <v>2482</v>
      </c>
      <c r="F700" s="463"/>
      <c r="G700" s="460"/>
      <c r="H700" s="464"/>
      <c r="I700" s="203" t="s">
        <v>2172</v>
      </c>
      <c r="J700" s="244"/>
    </row>
    <row r="701" spans="1:10" ht="20.25" customHeight="1">
      <c r="A701" s="1292"/>
      <c r="B701" s="1283"/>
      <c r="C701" s="440" t="s">
        <v>2393</v>
      </c>
      <c r="D701" s="440" t="s">
        <v>2394</v>
      </c>
      <c r="E701" s="459" t="s">
        <v>2025</v>
      </c>
      <c r="F701" s="460">
        <v>40</v>
      </c>
      <c r="G701" s="460">
        <v>40</v>
      </c>
      <c r="H701" s="461" t="s">
        <v>2014</v>
      </c>
      <c r="I701" s="197"/>
      <c r="J701" s="198"/>
    </row>
    <row r="702" spans="1:10" ht="20.25" customHeight="1">
      <c r="A702" s="1292"/>
      <c r="B702" s="1283"/>
      <c r="C702" s="445" t="s">
        <v>2087</v>
      </c>
      <c r="D702" s="446" t="s">
        <v>2224</v>
      </c>
      <c r="E702" s="447" t="s">
        <v>2025</v>
      </c>
      <c r="F702" s="448">
        <v>8</v>
      </c>
      <c r="G702" s="448">
        <v>8</v>
      </c>
      <c r="H702" s="449" t="s">
        <v>2014</v>
      </c>
      <c r="I702" s="248"/>
      <c r="J702" s="249"/>
    </row>
    <row r="703" spans="1:10" ht="20.25" customHeight="1">
      <c r="A703" s="1325"/>
      <c r="B703" s="1284"/>
      <c r="C703" s="238" t="s">
        <v>2035</v>
      </c>
      <c r="D703" s="239" t="s">
        <v>2036</v>
      </c>
      <c r="E703" s="232" t="s">
        <v>2025</v>
      </c>
      <c r="F703" s="135">
        <v>5</v>
      </c>
      <c r="G703" s="136">
        <v>5</v>
      </c>
      <c r="H703" s="260" t="s">
        <v>2014</v>
      </c>
      <c r="I703" s="303"/>
      <c r="J703" s="304"/>
    </row>
    <row r="704" spans="1:10" ht="20.25" customHeight="1">
      <c r="A704" s="1291" t="s">
        <v>2383</v>
      </c>
      <c r="B704" s="1282" t="s">
        <v>904</v>
      </c>
      <c r="C704" s="478" t="s">
        <v>2278</v>
      </c>
      <c r="D704" s="478" t="s">
        <v>2018</v>
      </c>
      <c r="E704" s="454" t="s">
        <v>2492</v>
      </c>
      <c r="F704" s="455">
        <v>670</v>
      </c>
      <c r="G704" s="496">
        <v>670</v>
      </c>
      <c r="H704" s="456" t="s">
        <v>2019</v>
      </c>
      <c r="I704" s="195"/>
      <c r="J704" s="196"/>
    </row>
    <row r="705" spans="1:10" ht="20.25" customHeight="1">
      <c r="A705" s="1292"/>
      <c r="B705" s="1283"/>
      <c r="C705" s="440" t="s">
        <v>2070</v>
      </c>
      <c r="D705" s="440" t="s">
        <v>2433</v>
      </c>
      <c r="E705" s="459" t="s">
        <v>2492</v>
      </c>
      <c r="F705" s="460">
        <v>80</v>
      </c>
      <c r="G705" s="460">
        <v>80</v>
      </c>
      <c r="H705" s="461" t="s">
        <v>2014</v>
      </c>
      <c r="I705" s="197"/>
      <c r="J705" s="198"/>
    </row>
    <row r="706" spans="1:10" ht="20.25" customHeight="1">
      <c r="A706" s="1292"/>
      <c r="B706" s="1283"/>
      <c r="C706" s="1245" t="s">
        <v>2011</v>
      </c>
      <c r="D706" s="1245" t="s">
        <v>2012</v>
      </c>
      <c r="E706" s="459" t="s">
        <v>2492</v>
      </c>
      <c r="F706" s="460">
        <v>375</v>
      </c>
      <c r="G706" s="460">
        <v>375</v>
      </c>
      <c r="H706" s="461" t="s">
        <v>1091</v>
      </c>
      <c r="I706" s="1223" t="s">
        <v>2149</v>
      </c>
      <c r="J706" s="244"/>
    </row>
    <row r="707" spans="1:10" ht="20.25" customHeight="1">
      <c r="A707" s="1292"/>
      <c r="B707" s="1283"/>
      <c r="C707" s="1246"/>
      <c r="D707" s="1246"/>
      <c r="E707" s="459" t="s">
        <v>2492</v>
      </c>
      <c r="F707" s="460">
        <v>740</v>
      </c>
      <c r="G707" s="460">
        <v>740</v>
      </c>
      <c r="H707" s="461" t="s">
        <v>1092</v>
      </c>
      <c r="I707" s="1224"/>
      <c r="J707" s="249"/>
    </row>
    <row r="708" spans="1:10" ht="20.25" customHeight="1">
      <c r="A708" s="1292"/>
      <c r="B708" s="1283"/>
      <c r="C708" s="1248"/>
      <c r="D708" s="1248"/>
      <c r="E708" s="459" t="s">
        <v>2492</v>
      </c>
      <c r="F708" s="460">
        <v>740</v>
      </c>
      <c r="G708" s="460">
        <v>740</v>
      </c>
      <c r="H708" s="461" t="s">
        <v>2019</v>
      </c>
      <c r="I708" s="1214"/>
      <c r="J708" s="250"/>
    </row>
    <row r="709" spans="1:10" ht="20.25" customHeight="1">
      <c r="A709" s="1292"/>
      <c r="B709" s="1283"/>
      <c r="C709" s="440" t="s">
        <v>2391</v>
      </c>
      <c r="D709" s="440" t="s">
        <v>2392</v>
      </c>
      <c r="E709" s="459" t="s">
        <v>2492</v>
      </c>
      <c r="F709" s="460">
        <v>30</v>
      </c>
      <c r="G709" s="460">
        <v>30</v>
      </c>
      <c r="H709" s="461" t="s">
        <v>2019</v>
      </c>
      <c r="I709" s="203"/>
      <c r="J709" s="244"/>
    </row>
    <row r="710" spans="1:10" ht="20.25" customHeight="1">
      <c r="A710" s="1292"/>
      <c r="B710" s="1283"/>
      <c r="C710" s="440" t="s">
        <v>2186</v>
      </c>
      <c r="D710" s="440" t="s">
        <v>2136</v>
      </c>
      <c r="E710" s="459" t="s">
        <v>2492</v>
      </c>
      <c r="F710" s="460">
        <v>45</v>
      </c>
      <c r="G710" s="460">
        <v>45</v>
      </c>
      <c r="H710" s="461" t="s">
        <v>1092</v>
      </c>
      <c r="I710" s="203" t="s">
        <v>2493</v>
      </c>
      <c r="J710" s="244"/>
    </row>
    <row r="711" spans="1:10" ht="20.25" customHeight="1">
      <c r="A711" s="1292"/>
      <c r="B711" s="1283"/>
      <c r="C711" s="440" t="s">
        <v>2494</v>
      </c>
      <c r="D711" s="440" t="s">
        <v>2488</v>
      </c>
      <c r="E711" s="459" t="s">
        <v>2492</v>
      </c>
      <c r="F711" s="460">
        <v>50</v>
      </c>
      <c r="G711" s="460">
        <v>50</v>
      </c>
      <c r="H711" s="461" t="s">
        <v>2019</v>
      </c>
      <c r="I711" s="197"/>
      <c r="J711" s="198"/>
    </row>
    <row r="712" spans="1:10" ht="20.25" customHeight="1">
      <c r="A712" s="1292"/>
      <c r="B712" s="1283"/>
      <c r="C712" s="445" t="s">
        <v>2484</v>
      </c>
      <c r="D712" s="440" t="s">
        <v>2495</v>
      </c>
      <c r="E712" s="459" t="s">
        <v>2492</v>
      </c>
      <c r="F712" s="463">
        <v>10</v>
      </c>
      <c r="G712" s="448">
        <v>10</v>
      </c>
      <c r="H712" s="464" t="s">
        <v>2014</v>
      </c>
      <c r="I712" s="197" t="s">
        <v>2496</v>
      </c>
      <c r="J712" s="198"/>
    </row>
    <row r="713" spans="1:10" ht="20.25" customHeight="1">
      <c r="A713" s="1292"/>
      <c r="B713" s="1283"/>
      <c r="C713" s="440" t="s">
        <v>2336</v>
      </c>
      <c r="D713" s="440" t="s">
        <v>2491</v>
      </c>
      <c r="E713" s="459" t="s">
        <v>2492</v>
      </c>
      <c r="F713" s="460"/>
      <c r="G713" s="460"/>
      <c r="H713" s="461"/>
      <c r="I713" s="203" t="s">
        <v>2172</v>
      </c>
      <c r="J713" s="244"/>
    </row>
    <row r="714" spans="1:10" ht="20.25" customHeight="1">
      <c r="A714" s="1292"/>
      <c r="B714" s="1283"/>
      <c r="C714" s="440" t="s">
        <v>2497</v>
      </c>
      <c r="D714" s="440" t="s">
        <v>2237</v>
      </c>
      <c r="E714" s="459" t="s">
        <v>2025</v>
      </c>
      <c r="F714" s="460">
        <v>30</v>
      </c>
      <c r="G714" s="443">
        <v>30</v>
      </c>
      <c r="H714" s="461" t="s">
        <v>2014</v>
      </c>
      <c r="I714" s="197"/>
      <c r="J714" s="198"/>
    </row>
    <row r="715" spans="1:10" ht="20.25" customHeight="1">
      <c r="A715" s="1292"/>
      <c r="B715" s="1283"/>
      <c r="C715" s="440" t="s">
        <v>2393</v>
      </c>
      <c r="D715" s="440" t="s">
        <v>2394</v>
      </c>
      <c r="E715" s="459" t="s">
        <v>2025</v>
      </c>
      <c r="F715" s="460">
        <v>15</v>
      </c>
      <c r="G715" s="443">
        <v>15</v>
      </c>
      <c r="H715" s="461" t="s">
        <v>2014</v>
      </c>
      <c r="I715" s="197"/>
      <c r="J715" s="198"/>
    </row>
    <row r="716" spans="1:10" ht="20.25" customHeight="1">
      <c r="A716" s="1292"/>
      <c r="B716" s="1283"/>
      <c r="C716" s="445" t="s">
        <v>2087</v>
      </c>
      <c r="D716" s="446" t="s">
        <v>2224</v>
      </c>
      <c r="E716" s="447" t="s">
        <v>2025</v>
      </c>
      <c r="F716" s="448">
        <v>8</v>
      </c>
      <c r="G716" s="448">
        <v>8</v>
      </c>
      <c r="H716" s="449" t="s">
        <v>2014</v>
      </c>
      <c r="I716" s="248"/>
      <c r="J716" s="249"/>
    </row>
    <row r="717" spans="1:10" ht="20.25" customHeight="1">
      <c r="A717" s="1325"/>
      <c r="B717" s="1284"/>
      <c r="C717" s="238" t="s">
        <v>2035</v>
      </c>
      <c r="D717" s="239" t="s">
        <v>2036</v>
      </c>
      <c r="E717" s="232" t="s">
        <v>2025</v>
      </c>
      <c r="F717" s="135">
        <v>5</v>
      </c>
      <c r="G717" s="136">
        <v>5</v>
      </c>
      <c r="H717" s="260" t="s">
        <v>2014</v>
      </c>
      <c r="I717" s="303"/>
      <c r="J717" s="304"/>
    </row>
    <row r="718" spans="1:10" ht="20.25" customHeight="1">
      <c r="A718" s="1291" t="s">
        <v>2383</v>
      </c>
      <c r="B718" s="1282" t="s">
        <v>918</v>
      </c>
      <c r="C718" s="1256" t="s">
        <v>2498</v>
      </c>
      <c r="D718" s="1256" t="s">
        <v>2012</v>
      </c>
      <c r="E718" s="454" t="s">
        <v>2386</v>
      </c>
      <c r="F718" s="455">
        <v>11.5</v>
      </c>
      <c r="G718" s="477">
        <v>11.5</v>
      </c>
      <c r="H718" s="456" t="s">
        <v>2499</v>
      </c>
      <c r="I718" s="1225" t="s">
        <v>2500</v>
      </c>
      <c r="J718" s="420"/>
    </row>
    <row r="719" spans="1:10" ht="20.25" customHeight="1">
      <c r="A719" s="1292"/>
      <c r="B719" s="1283"/>
      <c r="C719" s="1248"/>
      <c r="D719" s="1248"/>
      <c r="E719" s="459" t="s">
        <v>2386</v>
      </c>
      <c r="F719" s="460">
        <v>115</v>
      </c>
      <c r="G719" s="443">
        <v>115</v>
      </c>
      <c r="H719" s="461" t="s">
        <v>2501</v>
      </c>
      <c r="I719" s="1219"/>
      <c r="J719" s="250"/>
    </row>
    <row r="720" spans="1:10" ht="20.25" customHeight="1">
      <c r="A720" s="1292"/>
      <c r="B720" s="1283"/>
      <c r="C720" s="440" t="s">
        <v>2502</v>
      </c>
      <c r="D720" s="440" t="s">
        <v>2503</v>
      </c>
      <c r="E720" s="459" t="s">
        <v>2386</v>
      </c>
      <c r="F720" s="460">
        <v>20</v>
      </c>
      <c r="G720" s="443">
        <v>20</v>
      </c>
      <c r="H720" s="461" t="s">
        <v>2014</v>
      </c>
      <c r="I720" s="203" t="s">
        <v>2504</v>
      </c>
      <c r="J720" s="244"/>
    </row>
    <row r="721" spans="1:10" ht="20.25" customHeight="1">
      <c r="A721" s="1292"/>
      <c r="B721" s="1283"/>
      <c r="C721" s="440" t="s">
        <v>2505</v>
      </c>
      <c r="D721" s="440" t="s">
        <v>2506</v>
      </c>
      <c r="E721" s="459" t="s">
        <v>2386</v>
      </c>
      <c r="F721" s="460">
        <v>22</v>
      </c>
      <c r="G721" s="443">
        <v>22</v>
      </c>
      <c r="H721" s="461" t="s">
        <v>2507</v>
      </c>
      <c r="I721" s="203"/>
      <c r="J721" s="244"/>
    </row>
    <row r="722" spans="1:10" ht="20.25" customHeight="1">
      <c r="A722" s="1292"/>
      <c r="B722" s="1283"/>
      <c r="C722" s="440" t="s">
        <v>2508</v>
      </c>
      <c r="D722" s="440" t="s">
        <v>2021</v>
      </c>
      <c r="E722" s="459" t="s">
        <v>2386</v>
      </c>
      <c r="F722" s="460">
        <v>3.14</v>
      </c>
      <c r="G722" s="460">
        <v>3.14</v>
      </c>
      <c r="H722" s="461" t="s">
        <v>1092</v>
      </c>
      <c r="I722" s="197" t="s">
        <v>2504</v>
      </c>
      <c r="J722" s="198"/>
    </row>
    <row r="723" spans="1:10" ht="20.25" customHeight="1">
      <c r="A723" s="1292"/>
      <c r="B723" s="1283"/>
      <c r="C723" s="440" t="s">
        <v>2509</v>
      </c>
      <c r="D723" s="440" t="s">
        <v>2510</v>
      </c>
      <c r="E723" s="459" t="s">
        <v>2386</v>
      </c>
      <c r="F723" s="460">
        <v>63</v>
      </c>
      <c r="G723" s="443">
        <v>63</v>
      </c>
      <c r="H723" s="461" t="s">
        <v>2019</v>
      </c>
      <c r="I723" s="203"/>
      <c r="J723" s="244"/>
    </row>
    <row r="724" spans="1:10" ht="20.25" customHeight="1">
      <c r="A724" s="1292"/>
      <c r="B724" s="1283"/>
      <c r="C724" s="440" t="s">
        <v>2421</v>
      </c>
      <c r="D724" s="440" t="s">
        <v>2029</v>
      </c>
      <c r="E724" s="459" t="s">
        <v>2386</v>
      </c>
      <c r="F724" s="460">
        <v>59</v>
      </c>
      <c r="G724" s="443">
        <v>59</v>
      </c>
      <c r="H724" s="461" t="s">
        <v>2019</v>
      </c>
      <c r="I724" s="197"/>
      <c r="J724" s="198"/>
    </row>
    <row r="725" spans="1:10" ht="20.25" customHeight="1">
      <c r="A725" s="1292"/>
      <c r="B725" s="1283"/>
      <c r="C725" s="440" t="s">
        <v>2147</v>
      </c>
      <c r="D725" s="440" t="s">
        <v>2392</v>
      </c>
      <c r="E725" s="459" t="s">
        <v>2386</v>
      </c>
      <c r="F725" s="460">
        <v>20</v>
      </c>
      <c r="G725" s="443">
        <v>20</v>
      </c>
      <c r="H725" s="461" t="s">
        <v>2019</v>
      </c>
      <c r="I725" s="203"/>
      <c r="J725" s="244"/>
    </row>
    <row r="726" spans="1:10" ht="20.25" customHeight="1">
      <c r="A726" s="1292"/>
      <c r="B726" s="1283"/>
      <c r="C726" s="440" t="s">
        <v>2511</v>
      </c>
      <c r="D726" s="440" t="s">
        <v>2512</v>
      </c>
      <c r="E726" s="459" t="s">
        <v>2386</v>
      </c>
      <c r="F726" s="460">
        <v>10</v>
      </c>
      <c r="G726" s="443">
        <v>10</v>
      </c>
      <c r="H726" s="461" t="s">
        <v>2019</v>
      </c>
      <c r="I726" s="203"/>
      <c r="J726" s="244"/>
    </row>
    <row r="727" spans="1:10" ht="20.25" customHeight="1">
      <c r="A727" s="1292"/>
      <c r="B727" s="1283"/>
      <c r="C727" s="440" t="s">
        <v>2393</v>
      </c>
      <c r="D727" s="40" t="s">
        <v>2424</v>
      </c>
      <c r="E727" s="459" t="s">
        <v>2025</v>
      </c>
      <c r="F727" s="460">
        <v>40</v>
      </c>
      <c r="G727" s="443">
        <v>40</v>
      </c>
      <c r="H727" s="461" t="s">
        <v>2014</v>
      </c>
      <c r="I727" s="203"/>
      <c r="J727" s="244"/>
    </row>
    <row r="728" spans="1:10" ht="20.25" customHeight="1">
      <c r="A728" s="1292"/>
      <c r="B728" s="1283"/>
      <c r="C728" s="458" t="s">
        <v>2513</v>
      </c>
      <c r="D728" s="440" t="s">
        <v>2198</v>
      </c>
      <c r="E728" s="459" t="s">
        <v>2386</v>
      </c>
      <c r="F728" s="460">
        <v>28</v>
      </c>
      <c r="G728" s="443">
        <v>28</v>
      </c>
      <c r="H728" s="461" t="s">
        <v>2019</v>
      </c>
      <c r="I728" s="197"/>
      <c r="J728" s="198"/>
    </row>
    <row r="729" spans="1:10" ht="20.25" customHeight="1">
      <c r="A729" s="1292"/>
      <c r="B729" s="1283"/>
      <c r="C729" s="440" t="s">
        <v>2189</v>
      </c>
      <c r="D729" s="440" t="s">
        <v>2096</v>
      </c>
      <c r="E729" s="124" t="s">
        <v>2386</v>
      </c>
      <c r="F729" s="122"/>
      <c r="G729" s="125"/>
      <c r="H729" s="126"/>
      <c r="I729" s="197" t="s">
        <v>2514</v>
      </c>
      <c r="J729" s="198"/>
    </row>
    <row r="730" spans="1:10" ht="20.25" customHeight="1">
      <c r="A730" s="1292"/>
      <c r="B730" s="1283"/>
      <c r="C730" s="445" t="s">
        <v>2087</v>
      </c>
      <c r="D730" s="446" t="s">
        <v>2224</v>
      </c>
      <c r="E730" s="447" t="s">
        <v>2025</v>
      </c>
      <c r="F730" s="448">
        <v>8</v>
      </c>
      <c r="G730" s="448">
        <v>8</v>
      </c>
      <c r="H730" s="449" t="s">
        <v>2014</v>
      </c>
      <c r="I730" s="248"/>
      <c r="J730" s="249"/>
    </row>
    <row r="731" spans="1:10" ht="20.25" customHeight="1">
      <c r="A731" s="1325"/>
      <c r="B731" s="1284"/>
      <c r="C731" s="238" t="s">
        <v>2035</v>
      </c>
      <c r="D731" s="239" t="s">
        <v>2036</v>
      </c>
      <c r="E731" s="232" t="s">
        <v>2025</v>
      </c>
      <c r="F731" s="135">
        <v>5</v>
      </c>
      <c r="G731" s="136">
        <v>5</v>
      </c>
      <c r="H731" s="260" t="s">
        <v>2014</v>
      </c>
      <c r="I731" s="303"/>
      <c r="J731" s="304"/>
    </row>
    <row r="732" spans="1:10" ht="20.25" customHeight="1">
      <c r="A732" s="1336" t="s">
        <v>2383</v>
      </c>
      <c r="B732" s="1282" t="s">
        <v>912</v>
      </c>
      <c r="C732" s="1256" t="s">
        <v>2011</v>
      </c>
      <c r="D732" s="1256" t="s">
        <v>2012</v>
      </c>
      <c r="E732" s="459" t="s">
        <v>2515</v>
      </c>
      <c r="F732" s="460">
        <v>475</v>
      </c>
      <c r="G732" s="443">
        <v>475</v>
      </c>
      <c r="H732" s="461" t="s">
        <v>1091</v>
      </c>
      <c r="I732" s="1225" t="s">
        <v>2516</v>
      </c>
      <c r="J732" s="249"/>
    </row>
    <row r="733" spans="1:10" ht="20.25" customHeight="1">
      <c r="A733" s="1333"/>
      <c r="B733" s="1283"/>
      <c r="C733" s="1248"/>
      <c r="D733" s="1248"/>
      <c r="E733" s="459" t="s">
        <v>2515</v>
      </c>
      <c r="F733" s="460">
        <v>590</v>
      </c>
      <c r="G733" s="443">
        <v>590</v>
      </c>
      <c r="H733" s="461" t="s">
        <v>1092</v>
      </c>
      <c r="I733" s="1219"/>
      <c r="J733" s="250"/>
    </row>
    <row r="734" spans="1:10" ht="20.25" customHeight="1">
      <c r="A734" s="1333"/>
      <c r="B734" s="1283"/>
      <c r="C734" s="440" t="s">
        <v>2391</v>
      </c>
      <c r="D734" s="440" t="s">
        <v>2392</v>
      </c>
      <c r="E734" s="459" t="s">
        <v>2515</v>
      </c>
      <c r="F734" s="460">
        <v>120</v>
      </c>
      <c r="G734" s="443">
        <v>120</v>
      </c>
      <c r="H734" s="461" t="s">
        <v>2019</v>
      </c>
      <c r="I734" s="203"/>
      <c r="J734" s="244"/>
    </row>
    <row r="735" spans="1:10" ht="20.25" customHeight="1">
      <c r="A735" s="1333"/>
      <c r="B735" s="1283"/>
      <c r="C735" s="440" t="s">
        <v>2517</v>
      </c>
      <c r="D735" s="440" t="s">
        <v>2518</v>
      </c>
      <c r="E735" s="459" t="s">
        <v>2515</v>
      </c>
      <c r="F735" s="460">
        <v>120</v>
      </c>
      <c r="G735" s="443">
        <v>120</v>
      </c>
      <c r="H735" s="461" t="s">
        <v>2019</v>
      </c>
      <c r="I735" s="203"/>
      <c r="J735" s="244"/>
    </row>
    <row r="736" spans="1:10" ht="20.25" customHeight="1">
      <c r="A736" s="1333"/>
      <c r="B736" s="1283"/>
      <c r="C736" s="440" t="s">
        <v>2360</v>
      </c>
      <c r="D736" s="440" t="s">
        <v>2433</v>
      </c>
      <c r="E736" s="459" t="s">
        <v>2515</v>
      </c>
      <c r="F736" s="460">
        <v>206</v>
      </c>
      <c r="G736" s="443">
        <v>206</v>
      </c>
      <c r="H736" s="461" t="s">
        <v>1092</v>
      </c>
      <c r="I736" s="197"/>
      <c r="J736" s="198"/>
    </row>
    <row r="737" spans="1:10" ht="20.25" customHeight="1">
      <c r="A737" s="1333"/>
      <c r="B737" s="1283"/>
      <c r="C737" s="440" t="s">
        <v>2186</v>
      </c>
      <c r="D737" s="440" t="s">
        <v>2136</v>
      </c>
      <c r="E737" s="459" t="s">
        <v>2515</v>
      </c>
      <c r="F737" s="460">
        <v>75</v>
      </c>
      <c r="G737" s="443">
        <v>75</v>
      </c>
      <c r="H737" s="461" t="s">
        <v>1092</v>
      </c>
      <c r="I737" s="203"/>
      <c r="J737" s="244"/>
    </row>
    <row r="738" spans="1:10" ht="20.25" customHeight="1">
      <c r="A738" s="1333"/>
      <c r="B738" s="1283"/>
      <c r="C738" s="440" t="s">
        <v>2336</v>
      </c>
      <c r="D738" s="440" t="s">
        <v>2491</v>
      </c>
      <c r="E738" s="459" t="s">
        <v>2515</v>
      </c>
      <c r="F738" s="460"/>
      <c r="G738" s="443"/>
      <c r="H738" s="461"/>
      <c r="I738" s="203" t="s">
        <v>2172</v>
      </c>
      <c r="J738" s="244"/>
    </row>
    <row r="739" spans="1:10" ht="20.25" customHeight="1">
      <c r="A739" s="1333"/>
      <c r="B739" s="1283"/>
      <c r="C739" s="440" t="s">
        <v>2017</v>
      </c>
      <c r="D739" s="440" t="s">
        <v>2018</v>
      </c>
      <c r="E739" s="459" t="s">
        <v>2515</v>
      </c>
      <c r="F739" s="460">
        <v>590</v>
      </c>
      <c r="G739" s="443">
        <v>590</v>
      </c>
      <c r="H739" s="461" t="s">
        <v>2019</v>
      </c>
      <c r="I739" s="197"/>
      <c r="J739" s="198"/>
    </row>
    <row r="740" spans="1:10" ht="20.25" customHeight="1">
      <c r="A740" s="1333"/>
      <c r="B740" s="1283"/>
      <c r="C740" s="440" t="s">
        <v>2393</v>
      </c>
      <c r="D740" s="242" t="s">
        <v>2424</v>
      </c>
      <c r="E740" s="459" t="s">
        <v>2025</v>
      </c>
      <c r="F740" s="460">
        <v>35</v>
      </c>
      <c r="G740" s="443">
        <v>35</v>
      </c>
      <c r="H740" s="461" t="s">
        <v>2014</v>
      </c>
      <c r="I740" s="197"/>
      <c r="J740" s="198"/>
    </row>
    <row r="741" spans="1:10" ht="20.25" customHeight="1">
      <c r="A741" s="1333"/>
      <c r="B741" s="1283"/>
      <c r="C741" s="440" t="s">
        <v>2519</v>
      </c>
      <c r="D741" s="440" t="s">
        <v>2518</v>
      </c>
      <c r="E741" s="459" t="s">
        <v>2025</v>
      </c>
      <c r="F741" s="460">
        <v>15</v>
      </c>
      <c r="G741" s="443">
        <v>15</v>
      </c>
      <c r="H741" s="461" t="s">
        <v>2019</v>
      </c>
      <c r="I741" s="197"/>
      <c r="J741" s="198"/>
    </row>
    <row r="742" spans="1:10" ht="20.25" customHeight="1">
      <c r="A742" s="1333"/>
      <c r="B742" s="1283"/>
      <c r="C742" s="445" t="s">
        <v>2087</v>
      </c>
      <c r="D742" s="446" t="s">
        <v>2224</v>
      </c>
      <c r="E742" s="447" t="s">
        <v>2025</v>
      </c>
      <c r="F742" s="448">
        <v>8</v>
      </c>
      <c r="G742" s="448">
        <v>8</v>
      </c>
      <c r="H742" s="449" t="s">
        <v>2014</v>
      </c>
      <c r="I742" s="248"/>
      <c r="J742" s="249"/>
    </row>
    <row r="743" spans="1:10" ht="20.25" customHeight="1">
      <c r="A743" s="1337"/>
      <c r="B743" s="1284"/>
      <c r="C743" s="238" t="s">
        <v>2035</v>
      </c>
      <c r="D743" s="239" t="s">
        <v>2036</v>
      </c>
      <c r="E743" s="232" t="s">
        <v>2025</v>
      </c>
      <c r="F743" s="135">
        <v>5</v>
      </c>
      <c r="G743" s="136">
        <v>5</v>
      </c>
      <c r="H743" s="260" t="s">
        <v>2014</v>
      </c>
      <c r="I743" s="303"/>
      <c r="J743" s="304"/>
    </row>
    <row r="744" spans="1:10" ht="20.25" customHeight="1">
      <c r="A744" s="1338" t="s">
        <v>2520</v>
      </c>
      <c r="B744" s="1282" t="s">
        <v>2521</v>
      </c>
      <c r="C744" s="1256" t="s">
        <v>2122</v>
      </c>
      <c r="D744" s="1257" t="s">
        <v>2123</v>
      </c>
      <c r="E744" s="454" t="s">
        <v>2386</v>
      </c>
      <c r="F744" s="455">
        <v>65</v>
      </c>
      <c r="G744" s="477">
        <v>65</v>
      </c>
      <c r="H744" s="456" t="s">
        <v>2014</v>
      </c>
      <c r="I744" s="519" t="s">
        <v>2522</v>
      </c>
      <c r="J744" s="196"/>
    </row>
    <row r="745" spans="1:10" ht="20.25" customHeight="1">
      <c r="A745" s="1339"/>
      <c r="B745" s="1283"/>
      <c r="C745" s="1248"/>
      <c r="D745" s="1258"/>
      <c r="E745" s="459" t="s">
        <v>2386</v>
      </c>
      <c r="F745" s="460">
        <v>50</v>
      </c>
      <c r="G745" s="443">
        <v>50</v>
      </c>
      <c r="H745" s="461" t="s">
        <v>2014</v>
      </c>
      <c r="I745" s="520" t="s">
        <v>2523</v>
      </c>
      <c r="J745" s="521"/>
    </row>
    <row r="746" spans="1:10" ht="20.25" customHeight="1">
      <c r="A746" s="1339"/>
      <c r="B746" s="1283"/>
      <c r="C746" s="440" t="s">
        <v>2066</v>
      </c>
      <c r="D746" s="481" t="s">
        <v>2056</v>
      </c>
      <c r="E746" s="459" t="s">
        <v>2386</v>
      </c>
      <c r="F746" s="460">
        <v>210</v>
      </c>
      <c r="G746" s="443">
        <v>210</v>
      </c>
      <c r="H746" s="461" t="s">
        <v>2019</v>
      </c>
      <c r="I746" s="197"/>
      <c r="J746" s="198"/>
    </row>
    <row r="747" spans="1:10" ht="20.25" customHeight="1">
      <c r="A747" s="1291" t="s">
        <v>2524</v>
      </c>
      <c r="B747" s="1298" t="s">
        <v>613</v>
      </c>
      <c r="C747" s="1259" t="s">
        <v>2011</v>
      </c>
      <c r="D747" s="1259" t="s">
        <v>2012</v>
      </c>
      <c r="E747" s="500" t="s">
        <v>2386</v>
      </c>
      <c r="F747" s="429">
        <v>71</v>
      </c>
      <c r="G747" s="429">
        <v>71</v>
      </c>
      <c r="H747" s="501" t="s">
        <v>1092</v>
      </c>
      <c r="I747" s="1220" t="s">
        <v>2525</v>
      </c>
      <c r="J747" s="420"/>
    </row>
    <row r="748" spans="1:10" ht="20.25" customHeight="1">
      <c r="A748" s="1292"/>
      <c r="B748" s="1299"/>
      <c r="C748" s="1229"/>
      <c r="D748" s="1229"/>
      <c r="E748" s="502" t="s">
        <v>2386</v>
      </c>
      <c r="F748" s="434">
        <v>26</v>
      </c>
      <c r="G748" s="434">
        <v>26</v>
      </c>
      <c r="H748" s="503" t="s">
        <v>1091</v>
      </c>
      <c r="I748" s="1221"/>
      <c r="J748" s="250"/>
    </row>
    <row r="749" spans="1:10" ht="20.25" customHeight="1">
      <c r="A749" s="1292"/>
      <c r="B749" s="1299"/>
      <c r="C749" s="437" t="s">
        <v>2017</v>
      </c>
      <c r="D749" s="437" t="s">
        <v>2018</v>
      </c>
      <c r="E749" s="502" t="s">
        <v>2386</v>
      </c>
      <c r="F749" s="434">
        <v>81.5</v>
      </c>
      <c r="G749" s="439">
        <v>81.5</v>
      </c>
      <c r="H749" s="503" t="s">
        <v>2019</v>
      </c>
      <c r="I749" s="471"/>
      <c r="J749" s="198"/>
    </row>
    <row r="750" spans="1:10" ht="20.25" customHeight="1">
      <c r="A750" s="1292"/>
      <c r="B750" s="1299"/>
      <c r="C750" s="437" t="s">
        <v>2526</v>
      </c>
      <c r="D750" s="437" t="s">
        <v>2527</v>
      </c>
      <c r="E750" s="502" t="s">
        <v>2386</v>
      </c>
      <c r="F750" s="434">
        <v>3.96</v>
      </c>
      <c r="G750" s="434">
        <v>3.96</v>
      </c>
      <c r="H750" s="503" t="s">
        <v>1092</v>
      </c>
      <c r="I750" s="471" t="s">
        <v>2528</v>
      </c>
      <c r="J750" s="198"/>
    </row>
    <row r="751" spans="1:10" ht="20.25" customHeight="1">
      <c r="A751" s="1292"/>
      <c r="B751" s="1299"/>
      <c r="C751" s="437" t="s">
        <v>2513</v>
      </c>
      <c r="D751" s="437" t="s">
        <v>2198</v>
      </c>
      <c r="E751" s="502" t="s">
        <v>2386</v>
      </c>
      <c r="F751" s="434">
        <v>53</v>
      </c>
      <c r="G751" s="439">
        <v>53</v>
      </c>
      <c r="H751" s="503" t="s">
        <v>2019</v>
      </c>
      <c r="I751" s="471"/>
      <c r="J751" s="198"/>
    </row>
    <row r="752" spans="1:10" ht="20.25" customHeight="1">
      <c r="A752" s="1292"/>
      <c r="B752" s="1299"/>
      <c r="C752" s="437" t="s">
        <v>2391</v>
      </c>
      <c r="D752" s="437" t="s">
        <v>2392</v>
      </c>
      <c r="E752" s="502" t="s">
        <v>2386</v>
      </c>
      <c r="F752" s="434">
        <v>5</v>
      </c>
      <c r="G752" s="434">
        <v>5</v>
      </c>
      <c r="H752" s="503" t="s">
        <v>2019</v>
      </c>
      <c r="I752" s="471"/>
      <c r="J752" s="198"/>
    </row>
    <row r="753" spans="1:10" ht="20.25" customHeight="1">
      <c r="A753" s="1292"/>
      <c r="B753" s="1299"/>
      <c r="C753" s="437" t="s">
        <v>2529</v>
      </c>
      <c r="D753" s="437" t="s">
        <v>2530</v>
      </c>
      <c r="E753" s="502" t="s">
        <v>2386</v>
      </c>
      <c r="F753" s="434">
        <v>15</v>
      </c>
      <c r="G753" s="439">
        <v>15</v>
      </c>
      <c r="H753" s="503" t="s">
        <v>2014</v>
      </c>
      <c r="I753" s="471" t="s">
        <v>2531</v>
      </c>
      <c r="J753" s="198"/>
    </row>
    <row r="754" spans="1:10" ht="20.25" customHeight="1">
      <c r="A754" s="1292"/>
      <c r="B754" s="1299"/>
      <c r="C754" s="437" t="s">
        <v>2015</v>
      </c>
      <c r="D754" s="437" t="s">
        <v>2016</v>
      </c>
      <c r="E754" s="502" t="s">
        <v>2386</v>
      </c>
      <c r="F754" s="434">
        <v>38</v>
      </c>
      <c r="G754" s="434">
        <v>38</v>
      </c>
      <c r="H754" s="503" t="s">
        <v>2014</v>
      </c>
      <c r="I754" s="471" t="s">
        <v>2528</v>
      </c>
      <c r="J754" s="198"/>
    </row>
    <row r="755" spans="1:10" ht="20.25" customHeight="1">
      <c r="A755" s="1292"/>
      <c r="B755" s="1299"/>
      <c r="C755" s="437" t="s">
        <v>2210</v>
      </c>
      <c r="D755" s="437" t="s">
        <v>2200</v>
      </c>
      <c r="E755" s="502" t="s">
        <v>2386</v>
      </c>
      <c r="F755" s="434">
        <v>55</v>
      </c>
      <c r="G755" s="439">
        <v>55</v>
      </c>
      <c r="H755" s="503" t="s">
        <v>2019</v>
      </c>
      <c r="I755" s="471"/>
      <c r="J755" s="198"/>
    </row>
    <row r="756" spans="1:10" ht="20.25" customHeight="1">
      <c r="A756" s="1292"/>
      <c r="B756" s="1299"/>
      <c r="C756" s="437" t="s">
        <v>2532</v>
      </c>
      <c r="D756" s="504" t="s">
        <v>2472</v>
      </c>
      <c r="E756" s="502" t="s">
        <v>2386</v>
      </c>
      <c r="F756" s="434">
        <v>25</v>
      </c>
      <c r="G756" s="439">
        <v>25</v>
      </c>
      <c r="H756" s="503" t="s">
        <v>2019</v>
      </c>
      <c r="I756" s="471"/>
      <c r="J756" s="198"/>
    </row>
    <row r="757" spans="1:10" ht="20.25" customHeight="1">
      <c r="A757" s="1292"/>
      <c r="B757" s="1299"/>
      <c r="C757" s="437" t="s">
        <v>2533</v>
      </c>
      <c r="D757" s="504" t="s">
        <v>2534</v>
      </c>
      <c r="E757" s="502" t="s">
        <v>2386</v>
      </c>
      <c r="F757" s="434">
        <v>61</v>
      </c>
      <c r="G757" s="439">
        <v>61</v>
      </c>
      <c r="H757" s="503" t="s">
        <v>2014</v>
      </c>
      <c r="I757" s="471" t="s">
        <v>2528</v>
      </c>
      <c r="J757" s="198"/>
    </row>
    <row r="758" spans="1:10" ht="20.25" customHeight="1">
      <c r="A758" s="1292"/>
      <c r="B758" s="1299"/>
      <c r="C758" s="437" t="s">
        <v>2535</v>
      </c>
      <c r="D758" s="437" t="s">
        <v>2536</v>
      </c>
      <c r="E758" s="502" t="s">
        <v>2386</v>
      </c>
      <c r="F758" s="434">
        <v>18</v>
      </c>
      <c r="G758" s="439">
        <v>18</v>
      </c>
      <c r="H758" s="503" t="s">
        <v>2014</v>
      </c>
      <c r="I758" s="471" t="s">
        <v>2528</v>
      </c>
      <c r="J758" s="198"/>
    </row>
    <row r="759" spans="1:10" ht="20.25" customHeight="1">
      <c r="A759" s="1292"/>
      <c r="B759" s="1299"/>
      <c r="C759" s="437" t="s">
        <v>2537</v>
      </c>
      <c r="D759" s="437" t="s">
        <v>2538</v>
      </c>
      <c r="E759" s="502" t="s">
        <v>2386</v>
      </c>
      <c r="F759" s="434">
        <v>65</v>
      </c>
      <c r="G759" s="434">
        <v>65</v>
      </c>
      <c r="H759" s="503" t="s">
        <v>2019</v>
      </c>
      <c r="I759" s="471"/>
      <c r="J759" s="198"/>
    </row>
    <row r="760" spans="1:10" ht="20.25" customHeight="1">
      <c r="A760" s="1292"/>
      <c r="B760" s="1299"/>
      <c r="C760" s="437" t="s">
        <v>2336</v>
      </c>
      <c r="D760" s="437" t="s">
        <v>2337</v>
      </c>
      <c r="E760" s="502" t="s">
        <v>2386</v>
      </c>
      <c r="F760" s="505"/>
      <c r="G760" s="506"/>
      <c r="H760" s="507"/>
      <c r="I760" s="471" t="s">
        <v>2172</v>
      </c>
      <c r="J760" s="198"/>
    </row>
    <row r="761" spans="1:10" ht="20.25" customHeight="1">
      <c r="A761" s="1292"/>
      <c r="B761" s="1299"/>
      <c r="C761" s="437" t="s">
        <v>2294</v>
      </c>
      <c r="D761" s="504" t="s">
        <v>2295</v>
      </c>
      <c r="E761" s="502" t="s">
        <v>2386</v>
      </c>
      <c r="F761" s="505"/>
      <c r="G761" s="506"/>
      <c r="H761" s="507"/>
      <c r="I761" s="471" t="s">
        <v>2539</v>
      </c>
      <c r="J761" s="198"/>
    </row>
    <row r="762" spans="1:10" ht="20.25" customHeight="1">
      <c r="A762" s="1292"/>
      <c r="B762" s="1299"/>
      <c r="C762" s="437" t="s">
        <v>2189</v>
      </c>
      <c r="D762" s="437" t="s">
        <v>2540</v>
      </c>
      <c r="E762" s="508" t="s">
        <v>2386</v>
      </c>
      <c r="F762" s="505"/>
      <c r="G762" s="506"/>
      <c r="H762" s="507"/>
      <c r="I762" s="522" t="s">
        <v>2514</v>
      </c>
      <c r="J762" s="340"/>
    </row>
    <row r="763" spans="1:10" ht="20.25" customHeight="1">
      <c r="A763" s="1292"/>
      <c r="B763" s="1299"/>
      <c r="C763" s="436" t="s">
        <v>2087</v>
      </c>
      <c r="D763" s="509" t="s">
        <v>2224</v>
      </c>
      <c r="E763" s="510" t="s">
        <v>2025</v>
      </c>
      <c r="F763" s="511">
        <v>8</v>
      </c>
      <c r="G763" s="511">
        <v>8</v>
      </c>
      <c r="H763" s="512" t="s">
        <v>2014</v>
      </c>
      <c r="I763" s="523"/>
      <c r="J763" s="467"/>
    </row>
    <row r="764" spans="1:10" ht="20.25" customHeight="1">
      <c r="A764" s="1325"/>
      <c r="B764" s="1300"/>
      <c r="C764" s="513" t="s">
        <v>2035</v>
      </c>
      <c r="D764" s="514" t="s">
        <v>2036</v>
      </c>
      <c r="E764" s="515" t="s">
        <v>2025</v>
      </c>
      <c r="F764" s="516">
        <v>5</v>
      </c>
      <c r="G764" s="517">
        <v>5</v>
      </c>
      <c r="H764" s="518" t="s">
        <v>2014</v>
      </c>
      <c r="I764" s="524"/>
      <c r="J764" s="304"/>
    </row>
    <row r="765" spans="1:10" ht="20.25" customHeight="1">
      <c r="A765" s="1291" t="s">
        <v>2524</v>
      </c>
      <c r="B765" s="1298" t="s">
        <v>609</v>
      </c>
      <c r="C765" s="1259" t="s">
        <v>2011</v>
      </c>
      <c r="D765" s="1259" t="s">
        <v>2012</v>
      </c>
      <c r="E765" s="500" t="s">
        <v>2386</v>
      </c>
      <c r="F765" s="429">
        <v>71</v>
      </c>
      <c r="G765" s="429">
        <v>71</v>
      </c>
      <c r="H765" s="501" t="s">
        <v>1092</v>
      </c>
      <c r="I765" s="1220" t="s">
        <v>2525</v>
      </c>
      <c r="J765" s="420"/>
    </row>
    <row r="766" spans="1:10" ht="20.25" customHeight="1">
      <c r="A766" s="1292"/>
      <c r="B766" s="1299"/>
      <c r="C766" s="1229"/>
      <c r="D766" s="1229"/>
      <c r="E766" s="502" t="s">
        <v>2386</v>
      </c>
      <c r="F766" s="434">
        <v>26</v>
      </c>
      <c r="G766" s="434">
        <v>26</v>
      </c>
      <c r="H766" s="503" t="s">
        <v>1091</v>
      </c>
      <c r="I766" s="1221"/>
      <c r="J766" s="250"/>
    </row>
    <row r="767" spans="1:10" ht="20.25" customHeight="1">
      <c r="A767" s="1292"/>
      <c r="B767" s="1299"/>
      <c r="C767" s="437" t="s">
        <v>2017</v>
      </c>
      <c r="D767" s="437" t="s">
        <v>2018</v>
      </c>
      <c r="E767" s="502" t="s">
        <v>2386</v>
      </c>
      <c r="F767" s="434">
        <v>81.5</v>
      </c>
      <c r="G767" s="439">
        <v>81.5</v>
      </c>
      <c r="H767" s="503" t="s">
        <v>2019</v>
      </c>
      <c r="I767" s="471"/>
      <c r="J767" s="198"/>
    </row>
    <row r="768" spans="1:10" ht="20.25" customHeight="1">
      <c r="A768" s="1292"/>
      <c r="B768" s="1299"/>
      <c r="C768" s="437" t="s">
        <v>2526</v>
      </c>
      <c r="D768" s="437" t="s">
        <v>2527</v>
      </c>
      <c r="E768" s="502" t="s">
        <v>2386</v>
      </c>
      <c r="F768" s="434">
        <v>3.96</v>
      </c>
      <c r="G768" s="434">
        <v>3.96</v>
      </c>
      <c r="H768" s="503" t="s">
        <v>1092</v>
      </c>
      <c r="I768" s="471" t="s">
        <v>2528</v>
      </c>
      <c r="J768" s="198"/>
    </row>
    <row r="769" spans="1:10" ht="20.25" customHeight="1">
      <c r="A769" s="1292"/>
      <c r="B769" s="1299"/>
      <c r="C769" s="437" t="s">
        <v>2513</v>
      </c>
      <c r="D769" s="437" t="s">
        <v>2198</v>
      </c>
      <c r="E769" s="502" t="s">
        <v>2386</v>
      </c>
      <c r="F769" s="434">
        <v>53</v>
      </c>
      <c r="G769" s="439">
        <v>53</v>
      </c>
      <c r="H769" s="503" t="s">
        <v>2019</v>
      </c>
      <c r="I769" s="471"/>
      <c r="J769" s="198"/>
    </row>
    <row r="770" spans="1:10" ht="20.25" customHeight="1">
      <c r="A770" s="1292"/>
      <c r="B770" s="1299"/>
      <c r="C770" s="437" t="s">
        <v>2391</v>
      </c>
      <c r="D770" s="437" t="s">
        <v>2392</v>
      </c>
      <c r="E770" s="502" t="s">
        <v>2386</v>
      </c>
      <c r="F770" s="434">
        <v>5</v>
      </c>
      <c r="G770" s="434">
        <v>5</v>
      </c>
      <c r="H770" s="503" t="s">
        <v>2019</v>
      </c>
      <c r="I770" s="471"/>
      <c r="J770" s="198"/>
    </row>
    <row r="771" spans="1:10" ht="20.25" customHeight="1">
      <c r="A771" s="1292"/>
      <c r="B771" s="1299"/>
      <c r="C771" s="437" t="s">
        <v>2529</v>
      </c>
      <c r="D771" s="437" t="s">
        <v>2530</v>
      </c>
      <c r="E771" s="502" t="s">
        <v>2386</v>
      </c>
      <c r="F771" s="434">
        <v>15</v>
      </c>
      <c r="G771" s="439">
        <v>15</v>
      </c>
      <c r="H771" s="503" t="s">
        <v>2014</v>
      </c>
      <c r="I771" s="471" t="s">
        <v>2531</v>
      </c>
      <c r="J771" s="198"/>
    </row>
    <row r="772" spans="1:10" ht="20.25" customHeight="1">
      <c r="A772" s="1292"/>
      <c r="B772" s="1299"/>
      <c r="C772" s="437" t="s">
        <v>2015</v>
      </c>
      <c r="D772" s="437" t="s">
        <v>2016</v>
      </c>
      <c r="E772" s="502" t="s">
        <v>2386</v>
      </c>
      <c r="F772" s="434">
        <v>38</v>
      </c>
      <c r="G772" s="434">
        <v>38</v>
      </c>
      <c r="H772" s="503" t="s">
        <v>2014</v>
      </c>
      <c r="I772" s="471" t="s">
        <v>2528</v>
      </c>
      <c r="J772" s="198"/>
    </row>
    <row r="773" spans="1:10" ht="20.25" customHeight="1">
      <c r="A773" s="1292"/>
      <c r="B773" s="1299"/>
      <c r="C773" s="437" t="s">
        <v>2210</v>
      </c>
      <c r="D773" s="437" t="s">
        <v>2200</v>
      </c>
      <c r="E773" s="502" t="s">
        <v>2386</v>
      </c>
      <c r="F773" s="434">
        <v>55</v>
      </c>
      <c r="G773" s="439">
        <v>55</v>
      </c>
      <c r="H773" s="503" t="s">
        <v>2019</v>
      </c>
      <c r="I773" s="471"/>
      <c r="J773" s="198"/>
    </row>
    <row r="774" spans="1:10" ht="20.25" customHeight="1">
      <c r="A774" s="1292"/>
      <c r="B774" s="1299"/>
      <c r="C774" s="437" t="s">
        <v>2532</v>
      </c>
      <c r="D774" s="504" t="s">
        <v>2472</v>
      </c>
      <c r="E774" s="502" t="s">
        <v>2386</v>
      </c>
      <c r="F774" s="434">
        <v>15</v>
      </c>
      <c r="G774" s="439">
        <v>15</v>
      </c>
      <c r="H774" s="503" t="s">
        <v>2019</v>
      </c>
      <c r="I774" s="471"/>
      <c r="J774" s="198"/>
    </row>
    <row r="775" spans="1:10" ht="20.25" customHeight="1">
      <c r="A775" s="1292"/>
      <c r="B775" s="1299"/>
      <c r="C775" s="437" t="s">
        <v>2533</v>
      </c>
      <c r="D775" s="504" t="s">
        <v>2534</v>
      </c>
      <c r="E775" s="502" t="s">
        <v>2386</v>
      </c>
      <c r="F775" s="434">
        <v>61</v>
      </c>
      <c r="G775" s="439">
        <v>61</v>
      </c>
      <c r="H775" s="503" t="s">
        <v>2014</v>
      </c>
      <c r="I775" s="471" t="s">
        <v>2528</v>
      </c>
      <c r="J775" s="198"/>
    </row>
    <row r="776" spans="1:10" ht="20.25" customHeight="1">
      <c r="A776" s="1292"/>
      <c r="B776" s="1299"/>
      <c r="C776" s="437" t="s">
        <v>2535</v>
      </c>
      <c r="D776" s="437" t="s">
        <v>2536</v>
      </c>
      <c r="E776" s="502" t="s">
        <v>2386</v>
      </c>
      <c r="F776" s="434">
        <v>18</v>
      </c>
      <c r="G776" s="439">
        <v>18</v>
      </c>
      <c r="H776" s="503" t="s">
        <v>2014</v>
      </c>
      <c r="I776" s="471" t="s">
        <v>2528</v>
      </c>
      <c r="J776" s="198"/>
    </row>
    <row r="777" spans="1:10" ht="20.25" customHeight="1">
      <c r="A777" s="1292"/>
      <c r="B777" s="1299"/>
      <c r="C777" s="437" t="s">
        <v>2537</v>
      </c>
      <c r="D777" s="437" t="s">
        <v>2538</v>
      </c>
      <c r="E777" s="502" t="s">
        <v>2386</v>
      </c>
      <c r="F777" s="434">
        <v>65</v>
      </c>
      <c r="G777" s="434">
        <v>65</v>
      </c>
      <c r="H777" s="503" t="s">
        <v>2019</v>
      </c>
      <c r="I777" s="471"/>
      <c r="J777" s="198"/>
    </row>
    <row r="778" spans="1:10" ht="20.25" customHeight="1">
      <c r="A778" s="1292"/>
      <c r="B778" s="1299"/>
      <c r="C778" s="437" t="s">
        <v>2336</v>
      </c>
      <c r="D778" s="437" t="s">
        <v>2337</v>
      </c>
      <c r="E778" s="502" t="s">
        <v>2386</v>
      </c>
      <c r="F778" s="505"/>
      <c r="G778" s="506"/>
      <c r="H778" s="507"/>
      <c r="I778" s="471" t="s">
        <v>2172</v>
      </c>
      <c r="J778" s="198"/>
    </row>
    <row r="779" spans="1:10" ht="20.25" customHeight="1">
      <c r="A779" s="1292"/>
      <c r="B779" s="1299"/>
      <c r="C779" s="437" t="s">
        <v>2294</v>
      </c>
      <c r="D779" s="504" t="s">
        <v>2295</v>
      </c>
      <c r="E779" s="502" t="s">
        <v>2386</v>
      </c>
      <c r="F779" s="505"/>
      <c r="G779" s="506"/>
      <c r="H779" s="507"/>
      <c r="I779" s="471" t="s">
        <v>2539</v>
      </c>
      <c r="J779" s="198"/>
    </row>
    <row r="780" spans="1:10" ht="20.25" customHeight="1">
      <c r="A780" s="1292"/>
      <c r="B780" s="1299"/>
      <c r="C780" s="437" t="s">
        <v>2189</v>
      </c>
      <c r="D780" s="437" t="s">
        <v>2540</v>
      </c>
      <c r="E780" s="508" t="s">
        <v>2386</v>
      </c>
      <c r="F780" s="505"/>
      <c r="G780" s="506"/>
      <c r="H780" s="507"/>
      <c r="I780" s="522" t="s">
        <v>2514</v>
      </c>
      <c r="J780" s="340"/>
    </row>
    <row r="781" spans="1:10" ht="20.25" customHeight="1">
      <c r="A781" s="1292"/>
      <c r="B781" s="1299"/>
      <c r="C781" s="436" t="s">
        <v>2087</v>
      </c>
      <c r="D781" s="509" t="s">
        <v>2224</v>
      </c>
      <c r="E781" s="510" t="s">
        <v>2025</v>
      </c>
      <c r="F781" s="511">
        <v>8</v>
      </c>
      <c r="G781" s="511">
        <v>8</v>
      </c>
      <c r="H781" s="512" t="s">
        <v>2014</v>
      </c>
      <c r="I781" s="523"/>
      <c r="J781" s="467"/>
    </row>
    <row r="782" spans="1:10" ht="20.25" customHeight="1">
      <c r="A782" s="1325"/>
      <c r="B782" s="1300"/>
      <c r="C782" s="513" t="s">
        <v>2035</v>
      </c>
      <c r="D782" s="514" t="s">
        <v>2036</v>
      </c>
      <c r="E782" s="515" t="s">
        <v>2025</v>
      </c>
      <c r="F782" s="516">
        <v>5</v>
      </c>
      <c r="G782" s="517">
        <v>5</v>
      </c>
      <c r="H782" s="518" t="s">
        <v>2014</v>
      </c>
      <c r="I782" s="524"/>
      <c r="J782" s="304"/>
    </row>
    <row r="783" spans="1:10" ht="20.25" customHeight="1">
      <c r="A783" s="1291" t="s">
        <v>2541</v>
      </c>
      <c r="B783" s="1282" t="s">
        <v>640</v>
      </c>
      <c r="C783" s="478" t="s">
        <v>2542</v>
      </c>
      <c r="D783" s="478" t="s">
        <v>2543</v>
      </c>
      <c r="E783" s="454" t="s">
        <v>2386</v>
      </c>
      <c r="F783" s="455">
        <v>50</v>
      </c>
      <c r="G783" s="477">
        <v>50</v>
      </c>
      <c r="H783" s="456" t="s">
        <v>2019</v>
      </c>
      <c r="I783" s="195"/>
      <c r="J783" s="196"/>
    </row>
    <row r="784" spans="1:10" ht="20.25" customHeight="1">
      <c r="A784" s="1292"/>
      <c r="B784" s="1283"/>
      <c r="C784" s="445" t="s">
        <v>2544</v>
      </c>
      <c r="D784" s="445" t="s">
        <v>2123</v>
      </c>
      <c r="E784" s="459" t="s">
        <v>2386</v>
      </c>
      <c r="F784" s="460">
        <v>165</v>
      </c>
      <c r="G784" s="443">
        <v>155</v>
      </c>
      <c r="H784" s="461" t="s">
        <v>1092</v>
      </c>
      <c r="I784" s="534" t="s">
        <v>2545</v>
      </c>
      <c r="J784" s="535"/>
    </row>
    <row r="785" spans="1:10" ht="20.25" customHeight="1">
      <c r="A785" s="1292"/>
      <c r="B785" s="1283"/>
      <c r="C785" s="440" t="s">
        <v>2011</v>
      </c>
      <c r="D785" s="440" t="s">
        <v>2012</v>
      </c>
      <c r="E785" s="459" t="s">
        <v>2386</v>
      </c>
      <c r="F785" s="460">
        <v>25</v>
      </c>
      <c r="G785" s="443">
        <v>25</v>
      </c>
      <c r="H785" s="461" t="s">
        <v>2014</v>
      </c>
      <c r="I785" s="197" t="s">
        <v>2546</v>
      </c>
      <c r="J785" s="198"/>
    </row>
    <row r="786" spans="1:10" ht="20.25" customHeight="1">
      <c r="A786" s="1292"/>
      <c r="B786" s="1283"/>
      <c r="C786" s="445" t="s">
        <v>2547</v>
      </c>
      <c r="D786" s="445" t="s">
        <v>2548</v>
      </c>
      <c r="E786" s="459" t="s">
        <v>2386</v>
      </c>
      <c r="F786" s="460">
        <v>55</v>
      </c>
      <c r="G786" s="443">
        <v>50</v>
      </c>
      <c r="H786" s="461" t="s">
        <v>1092</v>
      </c>
      <c r="I786" s="534" t="s">
        <v>2545</v>
      </c>
      <c r="J786" s="535"/>
    </row>
    <row r="787" spans="1:10" ht="20.25" customHeight="1">
      <c r="A787" s="1292"/>
      <c r="B787" s="1283"/>
      <c r="C787" s="440" t="s">
        <v>2549</v>
      </c>
      <c r="D787" s="440" t="s">
        <v>2056</v>
      </c>
      <c r="E787" s="459" t="s">
        <v>2386</v>
      </c>
      <c r="F787" s="460">
        <v>95</v>
      </c>
      <c r="G787" s="443">
        <v>90</v>
      </c>
      <c r="H787" s="461" t="s">
        <v>2019</v>
      </c>
      <c r="I787" s="197"/>
      <c r="J787" s="198"/>
    </row>
    <row r="788" spans="1:10" ht="20.25" customHeight="1">
      <c r="A788" s="1292"/>
      <c r="B788" s="1283"/>
      <c r="C788" s="440" t="s">
        <v>2550</v>
      </c>
      <c r="D788" s="440" t="s">
        <v>2551</v>
      </c>
      <c r="E788" s="459" t="s">
        <v>2386</v>
      </c>
      <c r="F788" s="460">
        <v>55</v>
      </c>
      <c r="G788" s="443">
        <v>35</v>
      </c>
      <c r="H788" s="461" t="s">
        <v>2019</v>
      </c>
      <c r="I788" s="197"/>
      <c r="J788" s="198"/>
    </row>
    <row r="789" spans="1:10" ht="20.25" customHeight="1">
      <c r="A789" s="1292"/>
      <c r="B789" s="1283"/>
      <c r="C789" s="440" t="s">
        <v>2552</v>
      </c>
      <c r="D789" s="440" t="s">
        <v>2146</v>
      </c>
      <c r="E789" s="459" t="s">
        <v>2386</v>
      </c>
      <c r="F789" s="460">
        <v>85</v>
      </c>
      <c r="G789" s="443">
        <v>85</v>
      </c>
      <c r="H789" s="461" t="s">
        <v>2019</v>
      </c>
      <c r="I789" s="197"/>
      <c r="J789" s="198"/>
    </row>
    <row r="790" spans="1:10" ht="20.25" customHeight="1">
      <c r="A790" s="1292"/>
      <c r="B790" s="1283"/>
      <c r="C790" s="440" t="s">
        <v>2553</v>
      </c>
      <c r="D790" s="440" t="s">
        <v>2554</v>
      </c>
      <c r="E790" s="459" t="s">
        <v>2025</v>
      </c>
      <c r="F790" s="460">
        <v>20</v>
      </c>
      <c r="G790" s="443">
        <v>20</v>
      </c>
      <c r="H790" s="461" t="s">
        <v>2014</v>
      </c>
      <c r="I790" s="197"/>
      <c r="J790" s="198"/>
    </row>
    <row r="791" spans="1:10" ht="20.25" customHeight="1">
      <c r="A791" s="1292"/>
      <c r="B791" s="1283"/>
      <c r="C791" s="440" t="s">
        <v>2336</v>
      </c>
      <c r="D791" s="445" t="s">
        <v>2337</v>
      </c>
      <c r="E791" s="160" t="s">
        <v>2386</v>
      </c>
      <c r="F791" s="237"/>
      <c r="G791" s="162"/>
      <c r="H791" s="234"/>
      <c r="I791" s="197" t="s">
        <v>2172</v>
      </c>
      <c r="J791" s="198"/>
    </row>
    <row r="792" spans="1:10" ht="20.25" customHeight="1">
      <c r="A792" s="1292"/>
      <c r="B792" s="1283"/>
      <c r="C792" s="440" t="s">
        <v>2555</v>
      </c>
      <c r="D792" s="440" t="s">
        <v>2556</v>
      </c>
      <c r="E792" s="459" t="s">
        <v>2386</v>
      </c>
      <c r="F792" s="122">
        <v>15</v>
      </c>
      <c r="G792" s="125">
        <v>15</v>
      </c>
      <c r="H792" s="126" t="s">
        <v>2557</v>
      </c>
      <c r="I792" s="534" t="s">
        <v>2558</v>
      </c>
      <c r="J792" s="535"/>
    </row>
    <row r="793" spans="1:10" ht="20.25" customHeight="1">
      <c r="A793" s="1292"/>
      <c r="B793" s="1283"/>
      <c r="C793" s="445" t="s">
        <v>2087</v>
      </c>
      <c r="D793" s="446" t="s">
        <v>2224</v>
      </c>
      <c r="E793" s="447" t="s">
        <v>2025</v>
      </c>
      <c r="F793" s="448">
        <v>8</v>
      </c>
      <c r="G793" s="448">
        <v>8</v>
      </c>
      <c r="H793" s="449" t="s">
        <v>2014</v>
      </c>
      <c r="I793" s="536"/>
      <c r="J793" s="537"/>
    </row>
    <row r="794" spans="1:10" ht="20.25" customHeight="1">
      <c r="A794" s="1325"/>
      <c r="B794" s="1284"/>
      <c r="C794" s="238" t="s">
        <v>2035</v>
      </c>
      <c r="D794" s="239" t="s">
        <v>2036</v>
      </c>
      <c r="E794" s="232" t="s">
        <v>2025</v>
      </c>
      <c r="F794" s="135">
        <v>5</v>
      </c>
      <c r="G794" s="136">
        <v>5</v>
      </c>
      <c r="H794" s="260" t="s">
        <v>2014</v>
      </c>
      <c r="I794" s="303"/>
      <c r="J794" s="304"/>
    </row>
    <row r="795" spans="1:10" ht="20.25" customHeight="1">
      <c r="A795" s="1291" t="s">
        <v>2524</v>
      </c>
      <c r="B795" s="1282" t="s">
        <v>2559</v>
      </c>
      <c r="C795" s="478" t="s">
        <v>2560</v>
      </c>
      <c r="D795" s="478" t="s">
        <v>2561</v>
      </c>
      <c r="E795" s="454" t="s">
        <v>2386</v>
      </c>
      <c r="F795" s="455">
        <v>145</v>
      </c>
      <c r="G795" s="455">
        <v>145</v>
      </c>
      <c r="H795" s="456" t="s">
        <v>2019</v>
      </c>
      <c r="I795" s="195"/>
      <c r="J795" s="196"/>
    </row>
    <row r="796" spans="1:10" ht="20.25" customHeight="1">
      <c r="A796" s="1292"/>
      <c r="B796" s="1283"/>
      <c r="C796" s="1245" t="s">
        <v>2011</v>
      </c>
      <c r="D796" s="1245" t="s">
        <v>2012</v>
      </c>
      <c r="E796" s="459" t="s">
        <v>2386</v>
      </c>
      <c r="F796" s="460">
        <v>155</v>
      </c>
      <c r="G796" s="460">
        <v>155</v>
      </c>
      <c r="H796" s="461" t="s">
        <v>1092</v>
      </c>
      <c r="I796" s="1218" t="s">
        <v>2562</v>
      </c>
      <c r="J796" s="249"/>
    </row>
    <row r="797" spans="1:10" ht="20.25" customHeight="1">
      <c r="A797" s="1292"/>
      <c r="B797" s="1283"/>
      <c r="C797" s="1248"/>
      <c r="D797" s="1248"/>
      <c r="E797" s="459" t="s">
        <v>2386</v>
      </c>
      <c r="F797" s="460">
        <v>55</v>
      </c>
      <c r="G797" s="460">
        <v>55</v>
      </c>
      <c r="H797" s="461" t="s">
        <v>1091</v>
      </c>
      <c r="I797" s="1219"/>
      <c r="J797" s="250"/>
    </row>
    <row r="798" spans="1:10" ht="20.25" customHeight="1">
      <c r="A798" s="1292"/>
      <c r="B798" s="1283"/>
      <c r="C798" s="440" t="s">
        <v>2391</v>
      </c>
      <c r="D798" s="440" t="s">
        <v>2392</v>
      </c>
      <c r="E798" s="459" t="s">
        <v>2386</v>
      </c>
      <c r="F798" s="460">
        <v>8</v>
      </c>
      <c r="G798" s="443">
        <v>8</v>
      </c>
      <c r="H798" s="461" t="s">
        <v>2019</v>
      </c>
      <c r="I798" s="197"/>
      <c r="J798" s="198"/>
    </row>
    <row r="799" spans="1:10" ht="20.25" customHeight="1">
      <c r="A799" s="1292"/>
      <c r="B799" s="1283"/>
      <c r="C799" s="440" t="s">
        <v>2257</v>
      </c>
      <c r="D799" s="440" t="s">
        <v>2433</v>
      </c>
      <c r="E799" s="459" t="s">
        <v>2386</v>
      </c>
      <c r="F799" s="460">
        <v>50</v>
      </c>
      <c r="G799" s="443">
        <v>45</v>
      </c>
      <c r="H799" s="461" t="s">
        <v>2014</v>
      </c>
      <c r="I799" s="197"/>
      <c r="J799" s="198"/>
    </row>
    <row r="800" spans="1:10" ht="20.25" customHeight="1">
      <c r="A800" s="1292"/>
      <c r="B800" s="1283"/>
      <c r="C800" s="440" t="s">
        <v>2563</v>
      </c>
      <c r="D800" s="440" t="s">
        <v>2012</v>
      </c>
      <c r="E800" s="459" t="s">
        <v>2386</v>
      </c>
      <c r="F800" s="460">
        <v>1.5</v>
      </c>
      <c r="G800" s="460">
        <v>1.5</v>
      </c>
      <c r="H800" s="461" t="s">
        <v>1092</v>
      </c>
      <c r="I800" s="197" t="s">
        <v>2564</v>
      </c>
      <c r="J800" s="198"/>
    </row>
    <row r="801" spans="1:10" ht="20.25" customHeight="1">
      <c r="A801" s="1292"/>
      <c r="B801" s="1283"/>
      <c r="C801" s="440" t="s">
        <v>2336</v>
      </c>
      <c r="D801" s="440" t="s">
        <v>2136</v>
      </c>
      <c r="E801" s="459" t="s">
        <v>2386</v>
      </c>
      <c r="F801" s="460">
        <v>30</v>
      </c>
      <c r="G801" s="443">
        <v>30</v>
      </c>
      <c r="H801" s="461" t="s">
        <v>2014</v>
      </c>
      <c r="I801" s="197"/>
      <c r="J801" s="198"/>
    </row>
    <row r="802" spans="1:10" ht="20.25" customHeight="1">
      <c r="A802" s="1292"/>
      <c r="B802" s="1283"/>
      <c r="C802" s="445" t="s">
        <v>2087</v>
      </c>
      <c r="D802" s="446" t="s">
        <v>2224</v>
      </c>
      <c r="E802" s="447" t="s">
        <v>2025</v>
      </c>
      <c r="F802" s="448">
        <v>8</v>
      </c>
      <c r="G802" s="448">
        <v>8</v>
      </c>
      <c r="H802" s="449" t="s">
        <v>2014</v>
      </c>
      <c r="I802" s="248"/>
      <c r="J802" s="249"/>
    </row>
    <row r="803" spans="1:10" ht="20.25" customHeight="1">
      <c r="A803" s="1325"/>
      <c r="B803" s="1284"/>
      <c r="C803" s="238" t="s">
        <v>2035</v>
      </c>
      <c r="D803" s="239" t="s">
        <v>2036</v>
      </c>
      <c r="E803" s="232" t="s">
        <v>2025</v>
      </c>
      <c r="F803" s="135">
        <v>5</v>
      </c>
      <c r="G803" s="136">
        <v>5</v>
      </c>
      <c r="H803" s="260" t="s">
        <v>2014</v>
      </c>
      <c r="I803" s="303"/>
      <c r="J803" s="304"/>
    </row>
    <row r="804" spans="1:10" ht="20.25" customHeight="1">
      <c r="A804" s="1291" t="s">
        <v>2524</v>
      </c>
      <c r="B804" s="1282" t="s">
        <v>663</v>
      </c>
      <c r="C804" s="478" t="s">
        <v>2017</v>
      </c>
      <c r="D804" s="478" t="s">
        <v>2018</v>
      </c>
      <c r="E804" s="454" t="s">
        <v>2025</v>
      </c>
      <c r="F804" s="455">
        <v>44</v>
      </c>
      <c r="G804" s="477">
        <v>44</v>
      </c>
      <c r="H804" s="456" t="s">
        <v>2019</v>
      </c>
      <c r="I804" s="195"/>
      <c r="J804" s="196"/>
    </row>
    <row r="805" spans="1:10" ht="20.25" customHeight="1">
      <c r="A805" s="1292"/>
      <c r="B805" s="1283"/>
      <c r="C805" s="440" t="s">
        <v>2055</v>
      </c>
      <c r="D805" s="440" t="s">
        <v>2056</v>
      </c>
      <c r="E805" s="459" t="s">
        <v>2025</v>
      </c>
      <c r="F805" s="460">
        <v>20</v>
      </c>
      <c r="G805" s="443">
        <v>20</v>
      </c>
      <c r="H805" s="461" t="s">
        <v>2019</v>
      </c>
      <c r="I805" s="197"/>
      <c r="J805" s="198"/>
    </row>
    <row r="806" spans="1:10" ht="20.25" customHeight="1">
      <c r="A806" s="1292"/>
      <c r="B806" s="1283"/>
      <c r="C806" s="440" t="s">
        <v>2028</v>
      </c>
      <c r="D806" s="440" t="s">
        <v>2029</v>
      </c>
      <c r="E806" s="459" t="s">
        <v>2025</v>
      </c>
      <c r="F806" s="460">
        <v>11</v>
      </c>
      <c r="G806" s="443">
        <v>11</v>
      </c>
      <c r="H806" s="461" t="s">
        <v>2019</v>
      </c>
      <c r="I806" s="197"/>
      <c r="J806" s="198"/>
    </row>
    <row r="807" spans="1:10" ht="20.25" customHeight="1">
      <c r="A807" s="1292"/>
      <c r="B807" s="1283"/>
      <c r="C807" s="440" t="s">
        <v>2122</v>
      </c>
      <c r="D807" s="440" t="s">
        <v>2123</v>
      </c>
      <c r="E807" s="459" t="s">
        <v>2025</v>
      </c>
      <c r="F807" s="460">
        <v>20</v>
      </c>
      <c r="G807" s="443">
        <v>20</v>
      </c>
      <c r="H807" s="461" t="s">
        <v>2014</v>
      </c>
      <c r="I807" s="197" t="s">
        <v>2565</v>
      </c>
      <c r="J807" s="198"/>
    </row>
    <row r="808" spans="1:10" ht="20.25" customHeight="1">
      <c r="A808" s="1292"/>
      <c r="B808" s="1283"/>
      <c r="C808" s="440" t="s">
        <v>2566</v>
      </c>
      <c r="D808" s="440" t="s">
        <v>2463</v>
      </c>
      <c r="E808" s="459" t="s">
        <v>2025</v>
      </c>
      <c r="F808" s="460">
        <v>65</v>
      </c>
      <c r="G808" s="443">
        <v>65</v>
      </c>
      <c r="H808" s="461" t="s">
        <v>2014</v>
      </c>
      <c r="I808" s="197"/>
      <c r="J808" s="198"/>
    </row>
    <row r="809" spans="1:10" ht="20.25" customHeight="1">
      <c r="A809" s="1292"/>
      <c r="B809" s="1283"/>
      <c r="C809" s="440" t="s">
        <v>2567</v>
      </c>
      <c r="D809" s="440" t="s">
        <v>2568</v>
      </c>
      <c r="E809" s="459" t="s">
        <v>2025</v>
      </c>
      <c r="F809" s="460">
        <v>2.5</v>
      </c>
      <c r="G809" s="460">
        <v>2.5</v>
      </c>
      <c r="H809" s="461" t="s">
        <v>2019</v>
      </c>
      <c r="I809" s="197"/>
      <c r="J809" s="198"/>
    </row>
    <row r="810" spans="1:10" ht="20.25" customHeight="1">
      <c r="A810" s="1292"/>
      <c r="B810" s="1283"/>
      <c r="C810" s="440" t="s">
        <v>2569</v>
      </c>
      <c r="D810" s="440" t="s">
        <v>2540</v>
      </c>
      <c r="E810" s="459" t="s">
        <v>2025</v>
      </c>
      <c r="F810" s="122"/>
      <c r="G810" s="125"/>
      <c r="H810" s="126"/>
      <c r="I810" s="197" t="s">
        <v>2570</v>
      </c>
      <c r="J810" s="198"/>
    </row>
    <row r="811" spans="1:10" ht="20.25" customHeight="1">
      <c r="A811" s="1292"/>
      <c r="B811" s="1283"/>
      <c r="C811" s="440" t="s">
        <v>2336</v>
      </c>
      <c r="D811" s="440" t="s">
        <v>2337</v>
      </c>
      <c r="E811" s="124" t="s">
        <v>2025</v>
      </c>
      <c r="F811" s="122"/>
      <c r="G811" s="125"/>
      <c r="H811" s="126"/>
      <c r="I811" s="197" t="s">
        <v>2172</v>
      </c>
      <c r="J811" s="198"/>
    </row>
    <row r="812" spans="1:10" ht="20.25" customHeight="1">
      <c r="A812" s="1292"/>
      <c r="B812" s="1283"/>
      <c r="C812" s="445" t="s">
        <v>2087</v>
      </c>
      <c r="D812" s="446" t="s">
        <v>2224</v>
      </c>
      <c r="E812" s="447" t="s">
        <v>2025</v>
      </c>
      <c r="F812" s="448">
        <v>8</v>
      </c>
      <c r="G812" s="448">
        <v>8</v>
      </c>
      <c r="H812" s="449" t="s">
        <v>2014</v>
      </c>
      <c r="I812" s="248"/>
      <c r="J812" s="249"/>
    </row>
    <row r="813" spans="1:10" ht="20.25" customHeight="1">
      <c r="A813" s="1325"/>
      <c r="B813" s="1284"/>
      <c r="C813" s="238" t="s">
        <v>2035</v>
      </c>
      <c r="D813" s="239" t="s">
        <v>2036</v>
      </c>
      <c r="E813" s="232" t="s">
        <v>2025</v>
      </c>
      <c r="F813" s="135">
        <v>5</v>
      </c>
      <c r="G813" s="136">
        <v>5</v>
      </c>
      <c r="H813" s="260" t="s">
        <v>2014</v>
      </c>
      <c r="I813" s="303"/>
      <c r="J813" s="304"/>
    </row>
    <row r="814" spans="1:10" ht="20.25" customHeight="1">
      <c r="A814" s="1291" t="s">
        <v>2524</v>
      </c>
      <c r="B814" s="1282" t="s">
        <v>661</v>
      </c>
      <c r="C814" s="479" t="s">
        <v>2011</v>
      </c>
      <c r="D814" s="479" t="s">
        <v>2012</v>
      </c>
      <c r="E814" s="495" t="s">
        <v>2025</v>
      </c>
      <c r="F814" s="496">
        <v>25</v>
      </c>
      <c r="G814" s="497">
        <v>25</v>
      </c>
      <c r="H814" s="498" t="s">
        <v>1092</v>
      </c>
      <c r="I814" s="245" t="s">
        <v>2571</v>
      </c>
      <c r="J814" s="196"/>
    </row>
    <row r="815" spans="1:10" ht="20.25" customHeight="1">
      <c r="A815" s="1292"/>
      <c r="B815" s="1283"/>
      <c r="C815" s="525" t="s">
        <v>2572</v>
      </c>
      <c r="D815" s="526" t="s">
        <v>2573</v>
      </c>
      <c r="E815" s="495" t="s">
        <v>2025</v>
      </c>
      <c r="F815" s="496">
        <v>2.5</v>
      </c>
      <c r="G815" s="497">
        <v>2.5</v>
      </c>
      <c r="H815" s="498" t="s">
        <v>2014</v>
      </c>
      <c r="I815" s="197" t="s">
        <v>2453</v>
      </c>
      <c r="J815" s="198"/>
    </row>
    <row r="816" spans="1:10" ht="20.25" customHeight="1">
      <c r="A816" s="1292"/>
      <c r="B816" s="1283"/>
      <c r="C816" s="1273" t="s">
        <v>2574</v>
      </c>
      <c r="D816" s="1252" t="s">
        <v>2295</v>
      </c>
      <c r="E816" s="459" t="s">
        <v>2025</v>
      </c>
      <c r="F816" s="460">
        <v>12</v>
      </c>
      <c r="G816" s="460">
        <v>12</v>
      </c>
      <c r="H816" s="461" t="s">
        <v>2014</v>
      </c>
      <c r="I816" s="197" t="s">
        <v>2575</v>
      </c>
      <c r="J816" s="198"/>
    </row>
    <row r="817" spans="1:10" ht="20.25" customHeight="1">
      <c r="A817" s="1292"/>
      <c r="B817" s="1283"/>
      <c r="C817" s="1274"/>
      <c r="D817" s="1253"/>
      <c r="E817" s="459" t="s">
        <v>2025</v>
      </c>
      <c r="F817" s="460">
        <v>10</v>
      </c>
      <c r="G817" s="460">
        <v>10</v>
      </c>
      <c r="H817" s="461" t="s">
        <v>2014</v>
      </c>
      <c r="I817" s="197" t="s">
        <v>2576</v>
      </c>
      <c r="J817" s="198"/>
    </row>
    <row r="818" spans="1:10" ht="20.25" customHeight="1">
      <c r="A818" s="1292"/>
      <c r="B818" s="1283"/>
      <c r="C818" s="1261"/>
      <c r="D818" s="1254"/>
      <c r="E818" s="459" t="s">
        <v>2025</v>
      </c>
      <c r="F818" s="460">
        <v>9</v>
      </c>
      <c r="G818" s="460">
        <v>9</v>
      </c>
      <c r="H818" s="461" t="s">
        <v>2014</v>
      </c>
      <c r="I818" s="197" t="s">
        <v>2577</v>
      </c>
      <c r="J818" s="198"/>
    </row>
    <row r="819" spans="1:10" ht="20.25" customHeight="1">
      <c r="A819" s="1292"/>
      <c r="B819" s="1283"/>
      <c r="C819" s="440" t="s">
        <v>2578</v>
      </c>
      <c r="D819" s="440" t="s">
        <v>2579</v>
      </c>
      <c r="E819" s="459" t="s">
        <v>2025</v>
      </c>
      <c r="F819" s="460">
        <v>12</v>
      </c>
      <c r="G819" s="443">
        <v>12</v>
      </c>
      <c r="H819" s="461" t="s">
        <v>2019</v>
      </c>
      <c r="I819" s="197"/>
      <c r="J819" s="198"/>
    </row>
    <row r="820" spans="1:10" ht="20.25" customHeight="1">
      <c r="A820" s="1292"/>
      <c r="B820" s="1283"/>
      <c r="C820" s="440" t="s">
        <v>2017</v>
      </c>
      <c r="D820" s="440" t="s">
        <v>2018</v>
      </c>
      <c r="E820" s="459" t="s">
        <v>2025</v>
      </c>
      <c r="F820" s="460">
        <v>15</v>
      </c>
      <c r="G820" s="443">
        <v>15</v>
      </c>
      <c r="H820" s="461" t="s">
        <v>2019</v>
      </c>
      <c r="I820" s="197"/>
      <c r="J820" s="198"/>
    </row>
    <row r="821" spans="1:10" ht="20.25" customHeight="1">
      <c r="A821" s="1292"/>
      <c r="B821" s="1283"/>
      <c r="C821" s="440" t="s">
        <v>2580</v>
      </c>
      <c r="D821" s="440" t="s">
        <v>2581</v>
      </c>
      <c r="E821" s="459" t="s">
        <v>2025</v>
      </c>
      <c r="F821" s="460">
        <v>15</v>
      </c>
      <c r="G821" s="443">
        <v>15</v>
      </c>
      <c r="H821" s="461" t="s">
        <v>2019</v>
      </c>
      <c r="I821" s="197"/>
      <c r="J821" s="198"/>
    </row>
    <row r="822" spans="1:10" ht="20.25" customHeight="1">
      <c r="A822" s="1292"/>
      <c r="B822" s="1283"/>
      <c r="C822" s="445" t="s">
        <v>2582</v>
      </c>
      <c r="D822" s="445" t="s">
        <v>2583</v>
      </c>
      <c r="E822" s="475" t="s">
        <v>2025</v>
      </c>
      <c r="F822" s="463">
        <v>37</v>
      </c>
      <c r="G822" s="448">
        <v>37</v>
      </c>
      <c r="H822" s="464" t="s">
        <v>2019</v>
      </c>
      <c r="I822" s="197"/>
      <c r="J822" s="198"/>
    </row>
    <row r="823" spans="1:10" ht="20.25" customHeight="1">
      <c r="A823" s="1325"/>
      <c r="B823" s="1284"/>
      <c r="C823" s="527" t="s">
        <v>2455</v>
      </c>
      <c r="D823" s="528" t="s">
        <v>2304</v>
      </c>
      <c r="E823" s="529" t="s">
        <v>2025</v>
      </c>
      <c r="F823" s="530">
        <v>15</v>
      </c>
      <c r="G823" s="531">
        <v>15</v>
      </c>
      <c r="H823" s="532" t="s">
        <v>1092</v>
      </c>
      <c r="I823" s="245" t="s">
        <v>2571</v>
      </c>
      <c r="J823" s="246"/>
    </row>
    <row r="824" spans="1:10" ht="20.25" customHeight="1">
      <c r="A824" s="1338" t="s">
        <v>2520</v>
      </c>
      <c r="B824" s="1301" t="s">
        <v>624</v>
      </c>
      <c r="C824" s="476" t="s">
        <v>2584</v>
      </c>
      <c r="D824" s="458" t="s">
        <v>2463</v>
      </c>
      <c r="E824" s="432" t="s">
        <v>2386</v>
      </c>
      <c r="F824" s="496">
        <v>38</v>
      </c>
      <c r="G824" s="497">
        <v>25</v>
      </c>
      <c r="H824" s="498" t="s">
        <v>2014</v>
      </c>
      <c r="I824" s="245" t="s">
        <v>2571</v>
      </c>
      <c r="J824" s="250"/>
    </row>
    <row r="825" spans="1:10" ht="20.25" customHeight="1">
      <c r="A825" s="1339"/>
      <c r="B825" s="1302"/>
      <c r="C825" s="440" t="s">
        <v>2585</v>
      </c>
      <c r="D825" s="445" t="s">
        <v>2200</v>
      </c>
      <c r="E825" s="475" t="s">
        <v>2386</v>
      </c>
      <c r="F825" s="460">
        <v>35</v>
      </c>
      <c r="G825" s="443">
        <v>30</v>
      </c>
      <c r="H825" s="464" t="s">
        <v>2014</v>
      </c>
      <c r="I825" s="245" t="s">
        <v>2571</v>
      </c>
      <c r="J825" s="198"/>
    </row>
    <row r="826" spans="1:10" ht="20.25" customHeight="1">
      <c r="A826" s="1339"/>
      <c r="B826" s="1302"/>
      <c r="C826" s="445" t="s">
        <v>2391</v>
      </c>
      <c r="D826" s="234" t="s">
        <v>2586</v>
      </c>
      <c r="E826" s="475" t="s">
        <v>2386</v>
      </c>
      <c r="F826" s="460">
        <v>5</v>
      </c>
      <c r="G826" s="448">
        <v>0</v>
      </c>
      <c r="H826" s="464" t="s">
        <v>2014</v>
      </c>
      <c r="I826" s="245" t="s">
        <v>2571</v>
      </c>
      <c r="J826" s="198"/>
    </row>
    <row r="827" spans="1:10" ht="20.25" customHeight="1">
      <c r="A827" s="1339"/>
      <c r="B827" s="1302"/>
      <c r="C827" s="440" t="s">
        <v>2426</v>
      </c>
      <c r="D827" s="440" t="s">
        <v>2056</v>
      </c>
      <c r="E827" s="459" t="s">
        <v>2386</v>
      </c>
      <c r="F827" s="533">
        <v>20</v>
      </c>
      <c r="G827" s="443">
        <v>0</v>
      </c>
      <c r="H827" s="461" t="s">
        <v>2019</v>
      </c>
      <c r="I827" s="197"/>
      <c r="J827" s="198"/>
    </row>
    <row r="828" spans="1:10" ht="20.25" customHeight="1">
      <c r="A828" s="1339"/>
      <c r="B828" s="1302"/>
      <c r="C828" s="445" t="s">
        <v>2087</v>
      </c>
      <c r="D828" s="446" t="s">
        <v>2224</v>
      </c>
      <c r="E828" s="447" t="s">
        <v>2025</v>
      </c>
      <c r="F828" s="448">
        <v>8</v>
      </c>
      <c r="G828" s="448">
        <v>8</v>
      </c>
      <c r="H828" s="449" t="s">
        <v>2014</v>
      </c>
      <c r="I828" s="203"/>
      <c r="J828" s="249"/>
    </row>
    <row r="829" spans="1:10" ht="20.25" customHeight="1">
      <c r="A829" s="1340"/>
      <c r="B829" s="1303"/>
      <c r="C829" s="238" t="s">
        <v>2035</v>
      </c>
      <c r="D829" s="239" t="s">
        <v>2036</v>
      </c>
      <c r="E829" s="232" t="s">
        <v>2025</v>
      </c>
      <c r="F829" s="135">
        <v>5</v>
      </c>
      <c r="G829" s="136">
        <v>5</v>
      </c>
      <c r="H829" s="260" t="s">
        <v>2014</v>
      </c>
      <c r="I829" s="245" t="s">
        <v>2571</v>
      </c>
      <c r="J829" s="304"/>
    </row>
    <row r="830" spans="1:10" ht="20.25" customHeight="1">
      <c r="A830" s="1291" t="s">
        <v>2587</v>
      </c>
      <c r="B830" s="1282" t="s">
        <v>678</v>
      </c>
      <c r="C830" s="478" t="s">
        <v>2399</v>
      </c>
      <c r="D830" s="478" t="s">
        <v>2123</v>
      </c>
      <c r="E830" s="475" t="s">
        <v>2025</v>
      </c>
      <c r="F830" s="455">
        <v>25</v>
      </c>
      <c r="G830" s="477">
        <v>25</v>
      </c>
      <c r="H830" s="456" t="s">
        <v>2014</v>
      </c>
      <c r="I830" s="195"/>
      <c r="J830" s="196"/>
    </row>
    <row r="831" spans="1:10" ht="20.25" customHeight="1">
      <c r="A831" s="1292"/>
      <c r="B831" s="1283"/>
      <c r="C831" s="480" t="s">
        <v>2055</v>
      </c>
      <c r="D831" s="480" t="s">
        <v>2146</v>
      </c>
      <c r="E831" s="459" t="s">
        <v>2025</v>
      </c>
      <c r="F831" s="460">
        <v>30</v>
      </c>
      <c r="G831" s="460">
        <v>30</v>
      </c>
      <c r="H831" s="461" t="s">
        <v>2019</v>
      </c>
      <c r="I831" s="197"/>
      <c r="J831" s="198"/>
    </row>
    <row r="832" spans="1:10" ht="20.25" customHeight="1">
      <c r="A832" s="1292"/>
      <c r="B832" s="1283"/>
      <c r="C832" s="445" t="s">
        <v>2087</v>
      </c>
      <c r="D832" s="446" t="s">
        <v>2224</v>
      </c>
      <c r="E832" s="447" t="s">
        <v>2025</v>
      </c>
      <c r="F832" s="448">
        <v>8</v>
      </c>
      <c r="G832" s="448">
        <v>8</v>
      </c>
      <c r="H832" s="449" t="s">
        <v>2014</v>
      </c>
      <c r="I832" s="248"/>
      <c r="J832" s="249"/>
    </row>
    <row r="833" spans="1:10" ht="20.25" customHeight="1">
      <c r="A833" s="1325"/>
      <c r="B833" s="1284"/>
      <c r="C833" s="238" t="s">
        <v>2035</v>
      </c>
      <c r="D833" s="239" t="s">
        <v>2036</v>
      </c>
      <c r="E833" s="232" t="s">
        <v>2025</v>
      </c>
      <c r="F833" s="135">
        <v>5</v>
      </c>
      <c r="G833" s="136">
        <v>5</v>
      </c>
      <c r="H833" s="260" t="s">
        <v>2014</v>
      </c>
      <c r="I833" s="303"/>
      <c r="J833" s="304"/>
    </row>
    <row r="834" spans="1:10" ht="20.25" customHeight="1">
      <c r="A834" s="1291" t="s">
        <v>2587</v>
      </c>
      <c r="B834" s="1282" t="s">
        <v>687</v>
      </c>
      <c r="C834" s="478" t="s">
        <v>2399</v>
      </c>
      <c r="D834" s="478" t="s">
        <v>2123</v>
      </c>
      <c r="E834" s="454" t="s">
        <v>2025</v>
      </c>
      <c r="F834" s="455">
        <v>25</v>
      </c>
      <c r="G834" s="477">
        <v>25</v>
      </c>
      <c r="H834" s="456" t="s">
        <v>2014</v>
      </c>
      <c r="I834" s="195"/>
      <c r="J834" s="196"/>
    </row>
    <row r="835" spans="1:10" ht="20.25" customHeight="1">
      <c r="A835" s="1292"/>
      <c r="B835" s="1283"/>
      <c r="C835" s="480" t="s">
        <v>2055</v>
      </c>
      <c r="D835" s="480" t="s">
        <v>2146</v>
      </c>
      <c r="E835" s="459" t="s">
        <v>2025</v>
      </c>
      <c r="F835" s="460">
        <v>30</v>
      </c>
      <c r="G835" s="460">
        <v>30</v>
      </c>
      <c r="H835" s="461" t="s">
        <v>2019</v>
      </c>
      <c r="I835" s="197"/>
      <c r="J835" s="198"/>
    </row>
    <row r="836" spans="1:10" ht="20.25" customHeight="1">
      <c r="A836" s="1292"/>
      <c r="B836" s="1283"/>
      <c r="C836" s="445" t="s">
        <v>2087</v>
      </c>
      <c r="D836" s="446" t="s">
        <v>2224</v>
      </c>
      <c r="E836" s="447" t="s">
        <v>2025</v>
      </c>
      <c r="F836" s="448">
        <v>8</v>
      </c>
      <c r="G836" s="448">
        <v>8</v>
      </c>
      <c r="H836" s="449" t="s">
        <v>2014</v>
      </c>
      <c r="I836" s="248"/>
      <c r="J836" s="249"/>
    </row>
    <row r="837" spans="1:10" ht="20.25" customHeight="1">
      <c r="A837" s="1325"/>
      <c r="B837" s="1284"/>
      <c r="C837" s="238" t="s">
        <v>2035</v>
      </c>
      <c r="D837" s="239" t="s">
        <v>2036</v>
      </c>
      <c r="E837" s="232" t="s">
        <v>2025</v>
      </c>
      <c r="F837" s="135">
        <v>5</v>
      </c>
      <c r="G837" s="136">
        <v>5</v>
      </c>
      <c r="H837" s="260" t="s">
        <v>2014</v>
      </c>
      <c r="I837" s="303"/>
      <c r="J837" s="304"/>
    </row>
    <row r="838" spans="1:10" ht="20.25" customHeight="1">
      <c r="A838" s="1291" t="s">
        <v>2587</v>
      </c>
      <c r="B838" s="1282" t="s">
        <v>716</v>
      </c>
      <c r="C838" s="458" t="s">
        <v>2533</v>
      </c>
      <c r="D838" s="458" t="s">
        <v>2588</v>
      </c>
      <c r="E838" s="495" t="s">
        <v>2025</v>
      </c>
      <c r="F838" s="496">
        <v>27</v>
      </c>
      <c r="G838" s="497">
        <v>20</v>
      </c>
      <c r="H838" s="498" t="s">
        <v>2014</v>
      </c>
      <c r="I838" s="206"/>
      <c r="J838" s="250"/>
    </row>
    <row r="839" spans="1:10" ht="20.25" customHeight="1">
      <c r="A839" s="1292"/>
      <c r="B839" s="1283"/>
      <c r="C839" s="440" t="s">
        <v>2589</v>
      </c>
      <c r="D839" s="440" t="s">
        <v>2463</v>
      </c>
      <c r="E839" s="459" t="s">
        <v>2025</v>
      </c>
      <c r="F839" s="460">
        <v>1</v>
      </c>
      <c r="G839" s="443">
        <v>1</v>
      </c>
      <c r="H839" s="461" t="s">
        <v>2014</v>
      </c>
      <c r="I839" s="197"/>
      <c r="J839" s="198"/>
    </row>
    <row r="840" spans="1:10" ht="20.25" customHeight="1">
      <c r="A840" s="1292"/>
      <c r="B840" s="1283"/>
      <c r="C840" s="440" t="s">
        <v>2268</v>
      </c>
      <c r="D840" s="440" t="s">
        <v>2056</v>
      </c>
      <c r="E840" s="459" t="s">
        <v>2025</v>
      </c>
      <c r="F840" s="460">
        <v>55</v>
      </c>
      <c r="G840" s="443">
        <v>33</v>
      </c>
      <c r="H840" s="461" t="s">
        <v>2019</v>
      </c>
      <c r="I840" s="197"/>
      <c r="J840" s="198"/>
    </row>
    <row r="841" spans="1:10" ht="20.25" customHeight="1">
      <c r="A841" s="1292"/>
      <c r="B841" s="1283"/>
      <c r="C841" s="440" t="s">
        <v>2128</v>
      </c>
      <c r="D841" s="440" t="s">
        <v>2018</v>
      </c>
      <c r="E841" s="459" t="s">
        <v>2025</v>
      </c>
      <c r="F841" s="460">
        <v>55</v>
      </c>
      <c r="G841" s="443">
        <v>0</v>
      </c>
      <c r="H841" s="461" t="s">
        <v>2019</v>
      </c>
      <c r="I841" s="197"/>
      <c r="J841" s="198"/>
    </row>
    <row r="842" spans="1:10" ht="20.25" customHeight="1">
      <c r="A842" s="1292"/>
      <c r="B842" s="1283"/>
      <c r="C842" s="440" t="s">
        <v>2590</v>
      </c>
      <c r="D842" s="440" t="s">
        <v>2146</v>
      </c>
      <c r="E842" s="459" t="s">
        <v>2025</v>
      </c>
      <c r="F842" s="460">
        <v>5.5</v>
      </c>
      <c r="G842" s="443">
        <v>3.3</v>
      </c>
      <c r="H842" s="461" t="s">
        <v>2019</v>
      </c>
      <c r="I842" s="197"/>
      <c r="J842" s="198"/>
    </row>
    <row r="843" spans="1:10" ht="20.25" customHeight="1">
      <c r="A843" s="1292"/>
      <c r="B843" s="1283"/>
      <c r="C843" s="440" t="s">
        <v>2567</v>
      </c>
      <c r="D843" s="440" t="s">
        <v>2568</v>
      </c>
      <c r="E843" s="459" t="s">
        <v>2025</v>
      </c>
      <c r="F843" s="460">
        <v>4</v>
      </c>
      <c r="G843" s="443">
        <v>4</v>
      </c>
      <c r="H843" s="461" t="s">
        <v>2019</v>
      </c>
      <c r="I843" s="197"/>
      <c r="J843" s="198"/>
    </row>
    <row r="844" spans="1:10" ht="20.25" customHeight="1">
      <c r="A844" s="1292"/>
      <c r="B844" s="1283"/>
      <c r="C844" s="440" t="s">
        <v>2591</v>
      </c>
      <c r="D844" s="440" t="s">
        <v>2304</v>
      </c>
      <c r="E844" s="459" t="s">
        <v>2025</v>
      </c>
      <c r="F844" s="460">
        <v>5</v>
      </c>
      <c r="G844" s="443">
        <v>5</v>
      </c>
      <c r="H844" s="461" t="s">
        <v>2014</v>
      </c>
      <c r="I844" s="197" t="s">
        <v>2326</v>
      </c>
      <c r="J844" s="198"/>
    </row>
    <row r="845" spans="1:10" ht="20.25" customHeight="1">
      <c r="A845" s="1292"/>
      <c r="B845" s="1283"/>
      <c r="C845" s="440" t="s">
        <v>2592</v>
      </c>
      <c r="D845" s="440" t="s">
        <v>2588</v>
      </c>
      <c r="E845" s="459" t="s">
        <v>2025</v>
      </c>
      <c r="F845" s="460">
        <v>25</v>
      </c>
      <c r="G845" s="460">
        <v>25</v>
      </c>
      <c r="H845" s="461" t="s">
        <v>2019</v>
      </c>
      <c r="I845" s="197" t="s">
        <v>2326</v>
      </c>
      <c r="J845" s="198"/>
    </row>
    <row r="846" spans="1:10" ht="20.25" customHeight="1">
      <c r="A846" s="1292"/>
      <c r="B846" s="1283"/>
      <c r="C846" s="1245" t="s">
        <v>2070</v>
      </c>
      <c r="D846" s="1245" t="s">
        <v>2503</v>
      </c>
      <c r="E846" s="459" t="s">
        <v>2025</v>
      </c>
      <c r="F846" s="460">
        <v>11</v>
      </c>
      <c r="G846" s="460"/>
      <c r="H846" s="461" t="s">
        <v>2014</v>
      </c>
      <c r="I846" s="257" t="s">
        <v>2593</v>
      </c>
      <c r="J846" s="540"/>
    </row>
    <row r="847" spans="1:10" ht="20.25" customHeight="1">
      <c r="A847" s="1292"/>
      <c r="B847" s="1283"/>
      <c r="C847" s="1246"/>
      <c r="D847" s="1246"/>
      <c r="E847" s="459" t="s">
        <v>2025</v>
      </c>
      <c r="F847" s="460">
        <v>6</v>
      </c>
      <c r="G847" s="460"/>
      <c r="H847" s="461" t="s">
        <v>2014</v>
      </c>
      <c r="I847" s="257" t="s">
        <v>2594</v>
      </c>
      <c r="J847" s="540"/>
    </row>
    <row r="848" spans="1:10" ht="20.25" customHeight="1">
      <c r="A848" s="1292"/>
      <c r="B848" s="1283"/>
      <c r="C848" s="1248"/>
      <c r="D848" s="1248"/>
      <c r="E848" s="459" t="s">
        <v>2025</v>
      </c>
      <c r="F848" s="460">
        <v>3</v>
      </c>
      <c r="G848" s="460"/>
      <c r="H848" s="461" t="s">
        <v>2014</v>
      </c>
      <c r="I848" s="257" t="s">
        <v>2595</v>
      </c>
      <c r="J848" s="540"/>
    </row>
    <row r="849" spans="1:10" ht="20.25" customHeight="1">
      <c r="A849" s="1292"/>
      <c r="B849" s="1283"/>
      <c r="C849" s="440" t="s">
        <v>2189</v>
      </c>
      <c r="D849" s="440" t="s">
        <v>2540</v>
      </c>
      <c r="E849" s="124" t="s">
        <v>2025</v>
      </c>
      <c r="F849" s="122"/>
      <c r="G849" s="125"/>
      <c r="H849" s="126"/>
      <c r="I849" s="197" t="s">
        <v>2514</v>
      </c>
      <c r="J849" s="198"/>
    </row>
    <row r="850" spans="1:10" ht="20.25" customHeight="1">
      <c r="A850" s="1292"/>
      <c r="B850" s="1283"/>
      <c r="C850" s="445" t="s">
        <v>2087</v>
      </c>
      <c r="D850" s="446" t="s">
        <v>2224</v>
      </c>
      <c r="E850" s="447" t="s">
        <v>2025</v>
      </c>
      <c r="F850" s="448">
        <v>8</v>
      </c>
      <c r="G850" s="448">
        <v>8</v>
      </c>
      <c r="H850" s="449" t="s">
        <v>2014</v>
      </c>
      <c r="I850" s="248"/>
      <c r="J850" s="249"/>
    </row>
    <row r="851" spans="1:10" ht="20.25" customHeight="1">
      <c r="A851" s="1325"/>
      <c r="B851" s="1284"/>
      <c r="C851" s="238" t="s">
        <v>2035</v>
      </c>
      <c r="D851" s="239" t="s">
        <v>2036</v>
      </c>
      <c r="E851" s="232" t="s">
        <v>2025</v>
      </c>
      <c r="F851" s="135">
        <v>5</v>
      </c>
      <c r="G851" s="136">
        <v>5</v>
      </c>
      <c r="H851" s="260" t="s">
        <v>2014</v>
      </c>
      <c r="I851" s="303"/>
      <c r="J851" s="304"/>
    </row>
    <row r="852" spans="1:10" ht="20.25" customHeight="1">
      <c r="A852" s="1291" t="s">
        <v>2587</v>
      </c>
      <c r="B852" s="1282" t="s">
        <v>696</v>
      </c>
      <c r="C852" s="478" t="s">
        <v>2011</v>
      </c>
      <c r="D852" s="478" t="s">
        <v>2012</v>
      </c>
      <c r="E852" s="454" t="s">
        <v>2025</v>
      </c>
      <c r="F852" s="455">
        <v>85</v>
      </c>
      <c r="G852" s="477">
        <v>62</v>
      </c>
      <c r="H852" s="456" t="s">
        <v>2014</v>
      </c>
      <c r="I852" s="195"/>
      <c r="J852" s="196"/>
    </row>
    <row r="853" spans="1:10" ht="20.25" customHeight="1">
      <c r="A853" s="1292"/>
      <c r="B853" s="1283"/>
      <c r="C853" s="440" t="s">
        <v>2596</v>
      </c>
      <c r="D853" s="440" t="s">
        <v>2463</v>
      </c>
      <c r="E853" s="459" t="s">
        <v>2025</v>
      </c>
      <c r="F853" s="460">
        <v>60</v>
      </c>
      <c r="G853" s="443">
        <v>60</v>
      </c>
      <c r="H853" s="461" t="s">
        <v>2014</v>
      </c>
      <c r="I853" s="197"/>
      <c r="J853" s="198"/>
    </row>
    <row r="854" spans="1:10" ht="20.25" customHeight="1">
      <c r="A854" s="1292"/>
      <c r="B854" s="1283"/>
      <c r="C854" s="440" t="s">
        <v>2360</v>
      </c>
      <c r="D854" s="440" t="s">
        <v>2433</v>
      </c>
      <c r="E854" s="459" t="s">
        <v>2025</v>
      </c>
      <c r="F854" s="460">
        <v>40</v>
      </c>
      <c r="G854" s="443">
        <v>0</v>
      </c>
      <c r="H854" s="461" t="s">
        <v>2019</v>
      </c>
      <c r="I854" s="197"/>
      <c r="J854" s="198"/>
    </row>
    <row r="855" spans="1:10" ht="20.25" customHeight="1">
      <c r="A855" s="1292"/>
      <c r="B855" s="1283"/>
      <c r="C855" s="440" t="s">
        <v>2055</v>
      </c>
      <c r="D855" s="440" t="s">
        <v>2056</v>
      </c>
      <c r="E855" s="459" t="s">
        <v>2025</v>
      </c>
      <c r="F855" s="460">
        <v>180</v>
      </c>
      <c r="G855" s="443">
        <v>80</v>
      </c>
      <c r="H855" s="461" t="s">
        <v>2019</v>
      </c>
      <c r="I855" s="197"/>
      <c r="J855" s="198"/>
    </row>
    <row r="856" spans="1:10" ht="20.25" customHeight="1">
      <c r="A856" s="1292"/>
      <c r="B856" s="1283"/>
      <c r="C856" s="440" t="s">
        <v>2597</v>
      </c>
      <c r="D856" s="440" t="s">
        <v>2409</v>
      </c>
      <c r="E856" s="459" t="s">
        <v>2025</v>
      </c>
      <c r="F856" s="460">
        <v>180</v>
      </c>
      <c r="G856" s="443">
        <v>0</v>
      </c>
      <c r="H856" s="461" t="s">
        <v>2019</v>
      </c>
      <c r="I856" s="197"/>
      <c r="J856" s="198"/>
    </row>
    <row r="857" spans="1:10" ht="20.25" customHeight="1">
      <c r="A857" s="1292"/>
      <c r="B857" s="1283"/>
      <c r="C857" s="440" t="s">
        <v>2598</v>
      </c>
      <c r="D857" s="440" t="s">
        <v>2599</v>
      </c>
      <c r="E857" s="459" t="s">
        <v>2025</v>
      </c>
      <c r="F857" s="460">
        <v>16</v>
      </c>
      <c r="G857" s="443">
        <v>16</v>
      </c>
      <c r="H857" s="461" t="s">
        <v>2019</v>
      </c>
      <c r="I857" s="197"/>
      <c r="J857" s="198"/>
    </row>
    <row r="858" spans="1:10" ht="20.25" customHeight="1">
      <c r="A858" s="1292"/>
      <c r="B858" s="1283"/>
      <c r="C858" s="440" t="s">
        <v>2391</v>
      </c>
      <c r="D858" s="440" t="s">
        <v>2392</v>
      </c>
      <c r="E858" s="459" t="s">
        <v>2025</v>
      </c>
      <c r="F858" s="460">
        <v>33</v>
      </c>
      <c r="G858" s="443">
        <v>33</v>
      </c>
      <c r="H858" s="461" t="s">
        <v>2019</v>
      </c>
      <c r="I858" s="197"/>
      <c r="J858" s="198"/>
    </row>
    <row r="859" spans="1:10" ht="20.25" customHeight="1">
      <c r="A859" s="1292"/>
      <c r="B859" s="1283"/>
      <c r="C859" s="440" t="s">
        <v>2600</v>
      </c>
      <c r="D859" s="440" t="s">
        <v>2409</v>
      </c>
      <c r="E859" s="459" t="s">
        <v>2025</v>
      </c>
      <c r="F859" s="460">
        <v>25</v>
      </c>
      <c r="G859" s="443">
        <v>25</v>
      </c>
      <c r="H859" s="461" t="s">
        <v>2019</v>
      </c>
      <c r="I859" s="197"/>
      <c r="J859" s="198"/>
    </row>
    <row r="860" spans="1:10" ht="20.25" customHeight="1">
      <c r="A860" s="1292"/>
      <c r="B860" s="1283"/>
      <c r="C860" s="440" t="s">
        <v>2026</v>
      </c>
      <c r="D860" s="440" t="s">
        <v>2027</v>
      </c>
      <c r="E860" s="124" t="s">
        <v>2025</v>
      </c>
      <c r="F860" s="122">
        <v>20</v>
      </c>
      <c r="G860" s="125">
        <v>10</v>
      </c>
      <c r="H860" s="126" t="s">
        <v>2014</v>
      </c>
      <c r="I860" s="197"/>
      <c r="J860" s="198"/>
    </row>
    <row r="861" spans="1:10" ht="20.25" customHeight="1">
      <c r="A861" s="1292"/>
      <c r="B861" s="1283"/>
      <c r="C861" s="440" t="s">
        <v>2601</v>
      </c>
      <c r="D861" s="440" t="s">
        <v>2556</v>
      </c>
      <c r="E861" s="124" t="s">
        <v>2025</v>
      </c>
      <c r="F861" s="122"/>
      <c r="G861" s="125"/>
      <c r="H861" s="126"/>
      <c r="I861" s="197" t="s">
        <v>2172</v>
      </c>
      <c r="J861" s="198"/>
    </row>
    <row r="862" spans="1:10" ht="20.25" customHeight="1">
      <c r="A862" s="1292"/>
      <c r="B862" s="1283"/>
      <c r="C862" s="440" t="s">
        <v>2189</v>
      </c>
      <c r="D862" s="440" t="s">
        <v>2540</v>
      </c>
      <c r="E862" s="124" t="s">
        <v>2025</v>
      </c>
      <c r="F862" s="122"/>
      <c r="G862" s="125"/>
      <c r="H862" s="126"/>
      <c r="I862" s="197" t="s">
        <v>2514</v>
      </c>
      <c r="J862" s="198"/>
    </row>
    <row r="863" spans="1:10" ht="20.25" customHeight="1">
      <c r="A863" s="1292"/>
      <c r="B863" s="1283"/>
      <c r="C863" s="445" t="s">
        <v>2087</v>
      </c>
      <c r="D863" s="446" t="s">
        <v>2224</v>
      </c>
      <c r="E863" s="447" t="s">
        <v>2025</v>
      </c>
      <c r="F863" s="448">
        <v>8</v>
      </c>
      <c r="G863" s="448">
        <v>8</v>
      </c>
      <c r="H863" s="449" t="s">
        <v>2014</v>
      </c>
      <c r="I863" s="248"/>
      <c r="J863" s="249"/>
    </row>
    <row r="864" spans="1:10" ht="20.25" customHeight="1">
      <c r="A864" s="1325"/>
      <c r="B864" s="1284"/>
      <c r="C864" s="238" t="s">
        <v>2035</v>
      </c>
      <c r="D864" s="239" t="s">
        <v>2036</v>
      </c>
      <c r="E864" s="232" t="s">
        <v>2025</v>
      </c>
      <c r="F864" s="135">
        <v>5</v>
      </c>
      <c r="G864" s="136">
        <v>5</v>
      </c>
      <c r="H864" s="260" t="s">
        <v>2014</v>
      </c>
      <c r="I864" s="303"/>
      <c r="J864" s="304"/>
    </row>
    <row r="865" spans="1:10" ht="20.25" customHeight="1">
      <c r="A865" s="1291" t="s">
        <v>2587</v>
      </c>
      <c r="B865" s="1282" t="s">
        <v>710</v>
      </c>
      <c r="C865" s="478" t="s">
        <v>2011</v>
      </c>
      <c r="D865" s="478" t="s">
        <v>2012</v>
      </c>
      <c r="E865" s="454" t="s">
        <v>2025</v>
      </c>
      <c r="F865" s="455">
        <v>85</v>
      </c>
      <c r="G865" s="477">
        <v>62</v>
      </c>
      <c r="H865" s="456" t="s">
        <v>2014</v>
      </c>
      <c r="I865" s="195" t="s">
        <v>2602</v>
      </c>
      <c r="J865" s="196"/>
    </row>
    <row r="866" spans="1:10" ht="20.25" customHeight="1">
      <c r="A866" s="1292"/>
      <c r="B866" s="1283"/>
      <c r="C866" s="440" t="s">
        <v>2596</v>
      </c>
      <c r="D866" s="440" t="s">
        <v>2463</v>
      </c>
      <c r="E866" s="459" t="s">
        <v>2025</v>
      </c>
      <c r="F866" s="460">
        <v>60</v>
      </c>
      <c r="G866" s="443">
        <v>60</v>
      </c>
      <c r="H866" s="461" t="s">
        <v>2014</v>
      </c>
      <c r="I866" s="197"/>
      <c r="J866" s="198"/>
    </row>
    <row r="867" spans="1:10" ht="20.25" customHeight="1">
      <c r="A867" s="1292"/>
      <c r="B867" s="1283"/>
      <c r="C867" s="440" t="s">
        <v>2360</v>
      </c>
      <c r="D867" s="440" t="s">
        <v>2433</v>
      </c>
      <c r="E867" s="459" t="s">
        <v>2025</v>
      </c>
      <c r="F867" s="460">
        <v>40</v>
      </c>
      <c r="G867" s="443">
        <v>0</v>
      </c>
      <c r="H867" s="461" t="s">
        <v>2019</v>
      </c>
      <c r="I867" s="197"/>
      <c r="J867" s="198"/>
    </row>
    <row r="868" spans="1:10" ht="20.25" customHeight="1">
      <c r="A868" s="1292"/>
      <c r="B868" s="1283"/>
      <c r="C868" s="440" t="s">
        <v>2055</v>
      </c>
      <c r="D868" s="440" t="s">
        <v>2056</v>
      </c>
      <c r="E868" s="459" t="s">
        <v>2025</v>
      </c>
      <c r="F868" s="460">
        <v>180</v>
      </c>
      <c r="G868" s="443">
        <v>80</v>
      </c>
      <c r="H868" s="461" t="s">
        <v>2019</v>
      </c>
      <c r="I868" s="197"/>
      <c r="J868" s="198"/>
    </row>
    <row r="869" spans="1:10" ht="20.25" customHeight="1">
      <c r="A869" s="1292"/>
      <c r="B869" s="1283"/>
      <c r="C869" s="440" t="s">
        <v>2597</v>
      </c>
      <c r="D869" s="440" t="s">
        <v>2409</v>
      </c>
      <c r="E869" s="459" t="s">
        <v>2025</v>
      </c>
      <c r="F869" s="460">
        <v>180</v>
      </c>
      <c r="G869" s="443">
        <v>0</v>
      </c>
      <c r="H869" s="461" t="s">
        <v>2019</v>
      </c>
      <c r="I869" s="197"/>
      <c r="J869" s="198"/>
    </row>
    <row r="870" spans="1:10" ht="20.25" customHeight="1">
      <c r="A870" s="1292"/>
      <c r="B870" s="1283"/>
      <c r="C870" s="440" t="s">
        <v>2598</v>
      </c>
      <c r="D870" s="440" t="s">
        <v>2599</v>
      </c>
      <c r="E870" s="459" t="s">
        <v>2025</v>
      </c>
      <c r="F870" s="460">
        <v>16</v>
      </c>
      <c r="G870" s="443">
        <v>16</v>
      </c>
      <c r="H870" s="461" t="s">
        <v>2019</v>
      </c>
      <c r="I870" s="197"/>
      <c r="J870" s="198"/>
    </row>
    <row r="871" spans="1:10" ht="20.25" customHeight="1">
      <c r="A871" s="1292"/>
      <c r="B871" s="1283"/>
      <c r="C871" s="440" t="s">
        <v>2391</v>
      </c>
      <c r="D871" s="440" t="s">
        <v>2392</v>
      </c>
      <c r="E871" s="459" t="s">
        <v>2025</v>
      </c>
      <c r="F871" s="460">
        <v>33</v>
      </c>
      <c r="G871" s="443">
        <v>33</v>
      </c>
      <c r="H871" s="461" t="s">
        <v>2019</v>
      </c>
      <c r="I871" s="197"/>
      <c r="J871" s="198"/>
    </row>
    <row r="872" spans="1:10" ht="20.25" customHeight="1">
      <c r="A872" s="1292"/>
      <c r="B872" s="1283"/>
      <c r="C872" s="440" t="s">
        <v>2600</v>
      </c>
      <c r="D872" s="440" t="s">
        <v>2409</v>
      </c>
      <c r="E872" s="459" t="s">
        <v>2025</v>
      </c>
      <c r="F872" s="460">
        <v>25</v>
      </c>
      <c r="G872" s="443">
        <v>25</v>
      </c>
      <c r="H872" s="461" t="s">
        <v>2019</v>
      </c>
      <c r="I872" s="197"/>
      <c r="J872" s="198"/>
    </row>
    <row r="873" spans="1:10" ht="20.25" customHeight="1">
      <c r="A873" s="1292"/>
      <c r="B873" s="1283"/>
      <c r="C873" s="440" t="s">
        <v>2026</v>
      </c>
      <c r="D873" s="440" t="s">
        <v>2027</v>
      </c>
      <c r="E873" s="124" t="s">
        <v>2025</v>
      </c>
      <c r="F873" s="122">
        <v>20</v>
      </c>
      <c r="G873" s="125">
        <v>10</v>
      </c>
      <c r="H873" s="126" t="s">
        <v>2014</v>
      </c>
      <c r="I873" s="197"/>
      <c r="J873" s="198"/>
    </row>
    <row r="874" spans="1:10" ht="20.25" customHeight="1">
      <c r="A874" s="1292"/>
      <c r="B874" s="1283"/>
      <c r="C874" s="440" t="s">
        <v>2601</v>
      </c>
      <c r="D874" s="440" t="s">
        <v>2556</v>
      </c>
      <c r="E874" s="124" t="s">
        <v>2025</v>
      </c>
      <c r="F874" s="122"/>
      <c r="G874" s="125"/>
      <c r="H874" s="126"/>
      <c r="I874" s="197" t="s">
        <v>2172</v>
      </c>
      <c r="J874" s="198"/>
    </row>
    <row r="875" spans="1:10" ht="20.25" customHeight="1">
      <c r="A875" s="1292"/>
      <c r="B875" s="1283"/>
      <c r="C875" s="440" t="s">
        <v>2189</v>
      </c>
      <c r="D875" s="440" t="s">
        <v>2540</v>
      </c>
      <c r="E875" s="124" t="s">
        <v>2025</v>
      </c>
      <c r="F875" s="122"/>
      <c r="G875" s="125"/>
      <c r="H875" s="126"/>
      <c r="I875" s="197" t="s">
        <v>2514</v>
      </c>
      <c r="J875" s="198"/>
    </row>
    <row r="876" spans="1:10" ht="20.25" customHeight="1">
      <c r="A876" s="1292"/>
      <c r="B876" s="1283"/>
      <c r="C876" s="445" t="s">
        <v>2087</v>
      </c>
      <c r="D876" s="446" t="s">
        <v>2224</v>
      </c>
      <c r="E876" s="447" t="s">
        <v>2025</v>
      </c>
      <c r="F876" s="448">
        <v>8</v>
      </c>
      <c r="G876" s="448">
        <v>8</v>
      </c>
      <c r="H876" s="449" t="s">
        <v>2014</v>
      </c>
      <c r="I876" s="248"/>
      <c r="J876" s="249"/>
    </row>
    <row r="877" spans="1:10" ht="20.25" customHeight="1">
      <c r="A877" s="1325"/>
      <c r="B877" s="1284"/>
      <c r="C877" s="238" t="s">
        <v>2035</v>
      </c>
      <c r="D877" s="239" t="s">
        <v>2036</v>
      </c>
      <c r="E877" s="232" t="s">
        <v>2025</v>
      </c>
      <c r="F877" s="135">
        <v>5</v>
      </c>
      <c r="G877" s="136">
        <v>5</v>
      </c>
      <c r="H877" s="260" t="s">
        <v>2014</v>
      </c>
      <c r="I877" s="303"/>
      <c r="J877" s="304"/>
    </row>
    <row r="878" spans="1:10" ht="20.25" customHeight="1">
      <c r="A878" s="1291" t="s">
        <v>2587</v>
      </c>
      <c r="B878" s="1282" t="s">
        <v>717</v>
      </c>
      <c r="C878" s="478" t="s">
        <v>2011</v>
      </c>
      <c r="D878" s="478" t="s">
        <v>2012</v>
      </c>
      <c r="E878" s="454" t="s">
        <v>2025</v>
      </c>
      <c r="F878" s="455">
        <v>45</v>
      </c>
      <c r="G878" s="477">
        <v>45</v>
      </c>
      <c r="H878" s="456" t="s">
        <v>2014</v>
      </c>
      <c r="I878" s="195"/>
      <c r="J878" s="196"/>
    </row>
    <row r="879" spans="1:10" ht="20.25" customHeight="1">
      <c r="A879" s="1292"/>
      <c r="B879" s="1283"/>
      <c r="C879" s="257" t="s">
        <v>2603</v>
      </c>
      <c r="D879" s="257" t="s">
        <v>2604</v>
      </c>
      <c r="E879" s="124" t="s">
        <v>2025</v>
      </c>
      <c r="F879" s="122"/>
      <c r="G879" s="125"/>
      <c r="H879" s="126"/>
      <c r="I879" s="197" t="s">
        <v>2603</v>
      </c>
      <c r="J879" s="198"/>
    </row>
    <row r="880" spans="1:10" ht="20.25" customHeight="1">
      <c r="A880" s="1291" t="s">
        <v>2587</v>
      </c>
      <c r="B880" s="1282" t="s">
        <v>719</v>
      </c>
      <c r="C880" s="458" t="s">
        <v>2605</v>
      </c>
      <c r="D880" s="458" t="s">
        <v>2606</v>
      </c>
      <c r="E880" s="495" t="s">
        <v>2386</v>
      </c>
      <c r="F880" s="496"/>
      <c r="G880" s="497"/>
      <c r="H880" s="498"/>
      <c r="I880" s="195" t="s">
        <v>2607</v>
      </c>
      <c r="J880" s="196"/>
    </row>
    <row r="881" spans="1:10" ht="20.25" customHeight="1">
      <c r="A881" s="1292"/>
      <c r="B881" s="1283"/>
      <c r="C881" s="458" t="s">
        <v>2608</v>
      </c>
      <c r="D881" s="458" t="s">
        <v>2056</v>
      </c>
      <c r="E881" s="495" t="s">
        <v>2386</v>
      </c>
      <c r="F881" s="496"/>
      <c r="G881" s="497"/>
      <c r="H881" s="498"/>
      <c r="I881" s="197" t="s">
        <v>2607</v>
      </c>
      <c r="J881" s="198"/>
    </row>
    <row r="882" spans="1:10" ht="20.25" customHeight="1">
      <c r="A882" s="1292"/>
      <c r="B882" s="1283"/>
      <c r="C882" s="458" t="s">
        <v>2609</v>
      </c>
      <c r="D882" s="458" t="s">
        <v>2200</v>
      </c>
      <c r="E882" s="495" t="s">
        <v>2386</v>
      </c>
      <c r="F882" s="496"/>
      <c r="G882" s="497"/>
      <c r="H882" s="498"/>
      <c r="I882" s="206" t="s">
        <v>2607</v>
      </c>
      <c r="J882" s="250"/>
    </row>
    <row r="883" spans="1:10" ht="20.25" customHeight="1">
      <c r="A883" s="1292"/>
      <c r="B883" s="1283"/>
      <c r="C883" s="458" t="s">
        <v>2610</v>
      </c>
      <c r="D883" s="458" t="s">
        <v>2611</v>
      </c>
      <c r="E883" s="495" t="s">
        <v>2386</v>
      </c>
      <c r="F883" s="496"/>
      <c r="G883" s="497"/>
      <c r="H883" s="498"/>
      <c r="I883" s="206" t="s">
        <v>2607</v>
      </c>
      <c r="J883" s="250"/>
    </row>
    <row r="884" spans="1:10" ht="20.25" customHeight="1">
      <c r="A884" s="1292"/>
      <c r="B884" s="1283"/>
      <c r="C884" s="458" t="s">
        <v>2612</v>
      </c>
      <c r="D884" s="458" t="s">
        <v>2123</v>
      </c>
      <c r="E884" s="495" t="s">
        <v>2386</v>
      </c>
      <c r="F884" s="496"/>
      <c r="G884" s="497"/>
      <c r="H884" s="498"/>
      <c r="I884" s="206" t="s">
        <v>2607</v>
      </c>
      <c r="J884" s="250"/>
    </row>
    <row r="885" spans="1:10" ht="20.25" customHeight="1">
      <c r="A885" s="1292"/>
      <c r="B885" s="1283"/>
      <c r="C885" s="458" t="s">
        <v>2613</v>
      </c>
      <c r="D885" s="458" t="s">
        <v>2579</v>
      </c>
      <c r="E885" s="495" t="s">
        <v>2386</v>
      </c>
      <c r="F885" s="496">
        <v>30</v>
      </c>
      <c r="G885" s="497">
        <v>30</v>
      </c>
      <c r="H885" s="498" t="s">
        <v>2019</v>
      </c>
      <c r="I885" s="417"/>
      <c r="J885" s="418"/>
    </row>
    <row r="886" spans="1:10" ht="20.25" customHeight="1">
      <c r="A886" s="1292"/>
      <c r="B886" s="1283"/>
      <c r="C886" s="458" t="s">
        <v>2614</v>
      </c>
      <c r="D886" s="458" t="s">
        <v>2160</v>
      </c>
      <c r="E886" s="495" t="s">
        <v>2386</v>
      </c>
      <c r="F886" s="496">
        <v>1.65</v>
      </c>
      <c r="G886" s="497">
        <v>1.65</v>
      </c>
      <c r="H886" s="498" t="s">
        <v>1091</v>
      </c>
      <c r="I886" s="417"/>
      <c r="J886" s="418"/>
    </row>
    <row r="887" spans="1:10" ht="20.25" customHeight="1">
      <c r="A887" s="1292"/>
      <c r="B887" s="1283"/>
      <c r="C887" s="458" t="s">
        <v>2615</v>
      </c>
      <c r="D887" s="458" t="s">
        <v>2616</v>
      </c>
      <c r="E887" s="495" t="s">
        <v>2386</v>
      </c>
      <c r="F887" s="496">
        <v>12.55</v>
      </c>
      <c r="G887" s="497">
        <v>12.55</v>
      </c>
      <c r="H887" s="498" t="s">
        <v>2019</v>
      </c>
      <c r="I887" s="417"/>
      <c r="J887" s="418"/>
    </row>
    <row r="888" spans="1:10" ht="20.25" customHeight="1">
      <c r="A888" s="1292"/>
      <c r="B888" s="1283"/>
      <c r="C888" s="458" t="s">
        <v>2011</v>
      </c>
      <c r="D888" s="458" t="s">
        <v>2012</v>
      </c>
      <c r="E888" s="495" t="s">
        <v>2386</v>
      </c>
      <c r="F888" s="496"/>
      <c r="G888" s="497"/>
      <c r="H888" s="498"/>
      <c r="I888" s="206" t="s">
        <v>2607</v>
      </c>
      <c r="J888" s="250"/>
    </row>
    <row r="889" spans="1:10" ht="20.25" customHeight="1">
      <c r="A889" s="1292"/>
      <c r="B889" s="1283"/>
      <c r="C889" s="458" t="s">
        <v>2533</v>
      </c>
      <c r="D889" s="458" t="s">
        <v>2588</v>
      </c>
      <c r="E889" s="495" t="s">
        <v>2386</v>
      </c>
      <c r="F889" s="496"/>
      <c r="G889" s="497"/>
      <c r="H889" s="498"/>
      <c r="I889" s="206" t="s">
        <v>2607</v>
      </c>
      <c r="J889" s="250"/>
    </row>
    <row r="890" spans="1:10" ht="20.25" customHeight="1">
      <c r="A890" s="1292"/>
      <c r="B890" s="1283"/>
      <c r="C890" s="440" t="s">
        <v>2026</v>
      </c>
      <c r="D890" s="458" t="s">
        <v>2027</v>
      </c>
      <c r="E890" s="495" t="s">
        <v>2386</v>
      </c>
      <c r="F890" s="122"/>
      <c r="G890" s="125"/>
      <c r="H890" s="126" t="s">
        <v>2014</v>
      </c>
      <c r="I890" s="206" t="s">
        <v>2607</v>
      </c>
      <c r="J890" s="250"/>
    </row>
    <row r="891" spans="1:10" ht="20.25" customHeight="1">
      <c r="A891" s="1292"/>
      <c r="B891" s="1283"/>
      <c r="C891" s="538" t="s">
        <v>2294</v>
      </c>
      <c r="D891" s="539" t="s">
        <v>2295</v>
      </c>
      <c r="E891" s="495" t="s">
        <v>2386</v>
      </c>
      <c r="F891" s="122"/>
      <c r="G891" s="125"/>
      <c r="H891" s="126"/>
      <c r="I891" s="206" t="s">
        <v>2607</v>
      </c>
      <c r="J891" s="250"/>
    </row>
    <row r="892" spans="1:10" ht="20.25" customHeight="1">
      <c r="A892" s="1292"/>
      <c r="B892" s="1283"/>
      <c r="C892" s="440" t="s">
        <v>2189</v>
      </c>
      <c r="D892" s="440" t="s">
        <v>2540</v>
      </c>
      <c r="E892" s="124" t="s">
        <v>2386</v>
      </c>
      <c r="F892" s="122"/>
      <c r="G892" s="125"/>
      <c r="H892" s="126"/>
      <c r="I892" s="197" t="s">
        <v>2514</v>
      </c>
      <c r="J892" s="198"/>
    </row>
    <row r="893" spans="1:10" ht="20.25" customHeight="1">
      <c r="A893" s="1292"/>
      <c r="B893" s="1283"/>
      <c r="C893" s="445" t="s">
        <v>2087</v>
      </c>
      <c r="D893" s="446" t="s">
        <v>2224</v>
      </c>
      <c r="E893" s="447" t="s">
        <v>2025</v>
      </c>
      <c r="F893" s="448">
        <v>8</v>
      </c>
      <c r="G893" s="448">
        <v>8</v>
      </c>
      <c r="H893" s="449" t="s">
        <v>2014</v>
      </c>
      <c r="I893" s="248"/>
      <c r="J893" s="249"/>
    </row>
    <row r="894" spans="1:10" ht="20.25" customHeight="1">
      <c r="A894" s="1325"/>
      <c r="B894" s="1284"/>
      <c r="C894" s="238" t="s">
        <v>2035</v>
      </c>
      <c r="D894" s="239" t="s">
        <v>2036</v>
      </c>
      <c r="E894" s="232" t="s">
        <v>2025</v>
      </c>
      <c r="F894" s="135">
        <v>5</v>
      </c>
      <c r="G894" s="136">
        <v>5</v>
      </c>
      <c r="H894" s="260" t="s">
        <v>2014</v>
      </c>
      <c r="I894" s="303"/>
      <c r="J894" s="304"/>
    </row>
    <row r="895" spans="1:10" ht="20.25" customHeight="1">
      <c r="A895" s="1291" t="s">
        <v>2587</v>
      </c>
      <c r="B895" s="1282" t="s">
        <v>689</v>
      </c>
      <c r="C895" s="478" t="s">
        <v>2533</v>
      </c>
      <c r="D895" s="478" t="s">
        <v>2588</v>
      </c>
      <c r="E895" s="454" t="s">
        <v>2386</v>
      </c>
      <c r="F895" s="455">
        <v>45</v>
      </c>
      <c r="G895" s="455">
        <v>45</v>
      </c>
      <c r="H895" s="456" t="s">
        <v>2014</v>
      </c>
      <c r="I895" s="195"/>
      <c r="J895" s="196"/>
    </row>
    <row r="896" spans="1:10" ht="20.25" customHeight="1">
      <c r="A896" s="1292"/>
      <c r="B896" s="1283"/>
      <c r="C896" s="440" t="s">
        <v>2268</v>
      </c>
      <c r="D896" s="440" t="s">
        <v>2056</v>
      </c>
      <c r="E896" s="459" t="s">
        <v>2386</v>
      </c>
      <c r="F896" s="460">
        <v>15</v>
      </c>
      <c r="G896" s="460">
        <v>15</v>
      </c>
      <c r="H896" s="461" t="s">
        <v>2019</v>
      </c>
      <c r="I896" s="197"/>
      <c r="J896" s="198"/>
    </row>
    <row r="897" spans="1:10" ht="20.25" customHeight="1">
      <c r="A897" s="1292"/>
      <c r="B897" s="1283"/>
      <c r="C897" s="440" t="s">
        <v>2210</v>
      </c>
      <c r="D897" s="440" t="s">
        <v>2200</v>
      </c>
      <c r="E897" s="459" t="s">
        <v>2386</v>
      </c>
      <c r="F897" s="460">
        <v>35</v>
      </c>
      <c r="G897" s="460">
        <v>35</v>
      </c>
      <c r="H897" s="461" t="s">
        <v>2019</v>
      </c>
      <c r="I897" s="197"/>
      <c r="J897" s="198"/>
    </row>
    <row r="898" spans="1:10" ht="20.25" customHeight="1">
      <c r="A898" s="1292"/>
      <c r="B898" s="1283"/>
      <c r="C898" s="440" t="s">
        <v>2197</v>
      </c>
      <c r="D898" s="440" t="s">
        <v>2198</v>
      </c>
      <c r="E898" s="459" t="s">
        <v>2386</v>
      </c>
      <c r="F898" s="460">
        <v>17.5</v>
      </c>
      <c r="G898" s="460">
        <v>17.5</v>
      </c>
      <c r="H898" s="461" t="s">
        <v>2019</v>
      </c>
      <c r="I898" s="197"/>
      <c r="J898" s="198"/>
    </row>
    <row r="899" spans="1:10" ht="20.25" customHeight="1">
      <c r="A899" s="1292"/>
      <c r="B899" s="1283"/>
      <c r="C899" s="440" t="s">
        <v>2087</v>
      </c>
      <c r="D899" s="440" t="s">
        <v>2136</v>
      </c>
      <c r="E899" s="459" t="s">
        <v>2025</v>
      </c>
      <c r="F899" s="460">
        <v>16</v>
      </c>
      <c r="G899" s="460">
        <v>16</v>
      </c>
      <c r="H899" s="461" t="s">
        <v>2014</v>
      </c>
      <c r="I899" s="197"/>
      <c r="J899" s="198"/>
    </row>
    <row r="900" spans="1:10" ht="20.25" customHeight="1">
      <c r="A900" s="1292"/>
      <c r="B900" s="1283"/>
      <c r="C900" s="440" t="s">
        <v>2336</v>
      </c>
      <c r="D900" s="440" t="s">
        <v>2337</v>
      </c>
      <c r="E900" s="124" t="s">
        <v>2025</v>
      </c>
      <c r="F900" s="122"/>
      <c r="G900" s="125"/>
      <c r="H900" s="126"/>
      <c r="I900" s="197" t="s">
        <v>2172</v>
      </c>
      <c r="J900" s="198"/>
    </row>
    <row r="901" spans="1:10" ht="20.25" customHeight="1">
      <c r="A901" s="1292"/>
      <c r="B901" s="1283"/>
      <c r="C901" s="440" t="s">
        <v>2122</v>
      </c>
      <c r="D901" s="440" t="s">
        <v>2123</v>
      </c>
      <c r="E901" s="124" t="s">
        <v>2386</v>
      </c>
      <c r="F901" s="122">
        <v>35</v>
      </c>
      <c r="G901" s="125">
        <v>35</v>
      </c>
      <c r="H901" s="126" t="s">
        <v>2014</v>
      </c>
      <c r="I901" s="197"/>
      <c r="J901" s="198"/>
    </row>
    <row r="902" spans="1:10" ht="20.25" customHeight="1">
      <c r="A902" s="1292"/>
      <c r="B902" s="1283"/>
      <c r="C902" s="445" t="s">
        <v>2087</v>
      </c>
      <c r="D902" s="446" t="s">
        <v>2224</v>
      </c>
      <c r="E902" s="447" t="s">
        <v>2025</v>
      </c>
      <c r="F902" s="448">
        <v>8</v>
      </c>
      <c r="G902" s="448">
        <v>8</v>
      </c>
      <c r="H902" s="449" t="s">
        <v>2014</v>
      </c>
      <c r="I902" s="248"/>
      <c r="J902" s="249"/>
    </row>
    <row r="903" spans="1:10" ht="20.25" customHeight="1">
      <c r="A903" s="1325"/>
      <c r="B903" s="1284"/>
      <c r="C903" s="238" t="s">
        <v>2035</v>
      </c>
      <c r="D903" s="239" t="s">
        <v>2036</v>
      </c>
      <c r="E903" s="232" t="s">
        <v>2025</v>
      </c>
      <c r="F903" s="135">
        <v>5</v>
      </c>
      <c r="G903" s="136">
        <v>5</v>
      </c>
      <c r="H903" s="260" t="s">
        <v>2014</v>
      </c>
      <c r="I903" s="303"/>
      <c r="J903" s="304"/>
    </row>
    <row r="904" spans="1:10" ht="20.25" customHeight="1">
      <c r="A904" s="1291" t="s">
        <v>2587</v>
      </c>
      <c r="B904" s="1282" t="s">
        <v>693</v>
      </c>
      <c r="C904" s="478" t="s">
        <v>2533</v>
      </c>
      <c r="D904" s="478" t="s">
        <v>2588</v>
      </c>
      <c r="E904" s="454" t="s">
        <v>2386</v>
      </c>
      <c r="F904" s="455">
        <v>45</v>
      </c>
      <c r="G904" s="455">
        <v>45</v>
      </c>
      <c r="H904" s="456" t="s">
        <v>2014</v>
      </c>
      <c r="I904" s="195"/>
      <c r="J904" s="196"/>
    </row>
    <row r="905" spans="1:10" ht="20.25" customHeight="1">
      <c r="A905" s="1292"/>
      <c r="B905" s="1283"/>
      <c r="C905" s="440" t="s">
        <v>2268</v>
      </c>
      <c r="D905" s="440" t="s">
        <v>2056</v>
      </c>
      <c r="E905" s="459" t="s">
        <v>2386</v>
      </c>
      <c r="F905" s="460">
        <v>15</v>
      </c>
      <c r="G905" s="460">
        <v>15</v>
      </c>
      <c r="H905" s="461" t="s">
        <v>2019</v>
      </c>
      <c r="I905" s="197"/>
      <c r="J905" s="198"/>
    </row>
    <row r="906" spans="1:10" ht="20.25" customHeight="1">
      <c r="A906" s="1292"/>
      <c r="B906" s="1283"/>
      <c r="C906" s="440" t="s">
        <v>2210</v>
      </c>
      <c r="D906" s="440" t="s">
        <v>2200</v>
      </c>
      <c r="E906" s="459" t="s">
        <v>2386</v>
      </c>
      <c r="F906" s="460">
        <v>35</v>
      </c>
      <c r="G906" s="460">
        <v>35</v>
      </c>
      <c r="H906" s="461" t="s">
        <v>2019</v>
      </c>
      <c r="I906" s="197"/>
      <c r="J906" s="198"/>
    </row>
    <row r="907" spans="1:10" ht="20.25" customHeight="1">
      <c r="A907" s="1292"/>
      <c r="B907" s="1283"/>
      <c r="C907" s="440" t="s">
        <v>2197</v>
      </c>
      <c r="D907" s="440" t="s">
        <v>2198</v>
      </c>
      <c r="E907" s="459" t="s">
        <v>2386</v>
      </c>
      <c r="F907" s="460">
        <v>17.5</v>
      </c>
      <c r="G907" s="460">
        <v>17.5</v>
      </c>
      <c r="H907" s="461" t="s">
        <v>2019</v>
      </c>
      <c r="I907" s="197"/>
      <c r="J907" s="198"/>
    </row>
    <row r="908" spans="1:10" ht="20.25" customHeight="1">
      <c r="A908" s="1292"/>
      <c r="B908" s="1283"/>
      <c r="C908" s="440" t="s">
        <v>2087</v>
      </c>
      <c r="D908" s="440" t="s">
        <v>2136</v>
      </c>
      <c r="E908" s="459" t="s">
        <v>2025</v>
      </c>
      <c r="F908" s="460">
        <v>16</v>
      </c>
      <c r="G908" s="460">
        <v>16</v>
      </c>
      <c r="H908" s="461" t="s">
        <v>2014</v>
      </c>
      <c r="I908" s="197"/>
      <c r="J908" s="198"/>
    </row>
    <row r="909" spans="1:10" ht="20.25" customHeight="1">
      <c r="A909" s="1292"/>
      <c r="B909" s="1283"/>
      <c r="C909" s="440" t="s">
        <v>2336</v>
      </c>
      <c r="D909" s="440" t="s">
        <v>2337</v>
      </c>
      <c r="E909" s="124" t="s">
        <v>2025</v>
      </c>
      <c r="F909" s="122"/>
      <c r="G909" s="125"/>
      <c r="H909" s="126"/>
      <c r="I909" s="197" t="s">
        <v>2172</v>
      </c>
      <c r="J909" s="198"/>
    </row>
    <row r="910" spans="1:10" ht="20.25" customHeight="1">
      <c r="A910" s="1292"/>
      <c r="B910" s="1283"/>
      <c r="C910" s="440" t="s">
        <v>2122</v>
      </c>
      <c r="D910" s="440" t="s">
        <v>2123</v>
      </c>
      <c r="E910" s="124" t="s">
        <v>2386</v>
      </c>
      <c r="F910" s="122">
        <v>35</v>
      </c>
      <c r="G910" s="125">
        <v>35</v>
      </c>
      <c r="H910" s="126" t="s">
        <v>2014</v>
      </c>
      <c r="I910" s="197"/>
      <c r="J910" s="198"/>
    </row>
    <row r="911" spans="1:10" ht="20.25" customHeight="1">
      <c r="A911" s="1292"/>
      <c r="B911" s="1283"/>
      <c r="C911" s="445" t="s">
        <v>2087</v>
      </c>
      <c r="D911" s="446" t="s">
        <v>2224</v>
      </c>
      <c r="E911" s="447" t="s">
        <v>2025</v>
      </c>
      <c r="F911" s="448">
        <v>8</v>
      </c>
      <c r="G911" s="448">
        <v>8</v>
      </c>
      <c r="H911" s="449" t="s">
        <v>2014</v>
      </c>
      <c r="I911" s="248"/>
      <c r="J911" s="249"/>
    </row>
    <row r="912" spans="1:10" ht="20.25" customHeight="1">
      <c r="A912" s="1325"/>
      <c r="B912" s="1284"/>
      <c r="C912" s="238" t="s">
        <v>2035</v>
      </c>
      <c r="D912" s="239" t="s">
        <v>2036</v>
      </c>
      <c r="E912" s="232" t="s">
        <v>2025</v>
      </c>
      <c r="F912" s="135">
        <v>5</v>
      </c>
      <c r="G912" s="136">
        <v>5</v>
      </c>
      <c r="H912" s="260" t="s">
        <v>2014</v>
      </c>
      <c r="I912" s="303"/>
      <c r="J912" s="304"/>
    </row>
    <row r="913" spans="1:10" ht="20.25" customHeight="1">
      <c r="A913" s="1291" t="s">
        <v>2617</v>
      </c>
      <c r="B913" s="1282" t="s">
        <v>597</v>
      </c>
      <c r="C913" s="478" t="s">
        <v>2055</v>
      </c>
      <c r="D913" s="478" t="s">
        <v>2056</v>
      </c>
      <c r="E913" s="454" t="s">
        <v>2025</v>
      </c>
      <c r="F913" s="455">
        <v>55</v>
      </c>
      <c r="G913" s="541">
        <v>45</v>
      </c>
      <c r="H913" s="456" t="s">
        <v>2019</v>
      </c>
      <c r="I913" s="195"/>
      <c r="J913" s="196"/>
    </row>
    <row r="914" spans="1:10" ht="20.25" customHeight="1">
      <c r="A914" s="1292"/>
      <c r="B914" s="1283"/>
      <c r="C914" s="440" t="s">
        <v>2513</v>
      </c>
      <c r="D914" s="440" t="s">
        <v>2198</v>
      </c>
      <c r="E914" s="459" t="s">
        <v>2025</v>
      </c>
      <c r="F914" s="460">
        <v>30</v>
      </c>
      <c r="G914" s="542">
        <v>30</v>
      </c>
      <c r="H914" s="461" t="s">
        <v>2019</v>
      </c>
      <c r="I914" s="197"/>
      <c r="J914" s="198"/>
    </row>
    <row r="915" spans="1:10" ht="20.25" customHeight="1">
      <c r="A915" s="1292"/>
      <c r="B915" s="1283"/>
      <c r="C915" s="440" t="s">
        <v>2618</v>
      </c>
      <c r="D915" s="440" t="s">
        <v>2619</v>
      </c>
      <c r="E915" s="459" t="s">
        <v>2025</v>
      </c>
      <c r="F915" s="460"/>
      <c r="G915" s="542">
        <v>20</v>
      </c>
      <c r="H915" s="461" t="s">
        <v>2019</v>
      </c>
      <c r="I915" s="197"/>
      <c r="J915" s="198"/>
    </row>
    <row r="916" spans="1:10" ht="20.25" customHeight="1">
      <c r="A916" s="1292"/>
      <c r="B916" s="1283"/>
      <c r="C916" s="440" t="s">
        <v>2618</v>
      </c>
      <c r="D916" s="440" t="s">
        <v>2619</v>
      </c>
      <c r="E916" s="459" t="s">
        <v>2025</v>
      </c>
      <c r="F916" s="460">
        <v>10</v>
      </c>
      <c r="G916" s="542"/>
      <c r="H916" s="461" t="s">
        <v>2014</v>
      </c>
      <c r="I916" s="197"/>
      <c r="J916" s="198"/>
    </row>
    <row r="917" spans="1:10" ht="20.25" customHeight="1">
      <c r="A917" s="1292"/>
      <c r="B917" s="1283"/>
      <c r="C917" s="440" t="s">
        <v>2048</v>
      </c>
      <c r="D917" s="440" t="s">
        <v>2620</v>
      </c>
      <c r="E917" s="459" t="s">
        <v>2025</v>
      </c>
      <c r="F917" s="460">
        <v>2</v>
      </c>
      <c r="G917" s="443">
        <v>1.5</v>
      </c>
      <c r="H917" s="461" t="s">
        <v>2014</v>
      </c>
      <c r="I917" s="197" t="s">
        <v>2478</v>
      </c>
      <c r="J917" s="198"/>
    </row>
    <row r="918" spans="1:10" ht="20.25" customHeight="1">
      <c r="A918" s="1292"/>
      <c r="B918" s="1283"/>
      <c r="C918" s="440" t="s">
        <v>2621</v>
      </c>
      <c r="D918" s="440" t="s">
        <v>2012</v>
      </c>
      <c r="E918" s="459" t="s">
        <v>2025</v>
      </c>
      <c r="F918" s="460">
        <v>38</v>
      </c>
      <c r="G918" s="443">
        <v>20</v>
      </c>
      <c r="H918" s="461" t="s">
        <v>2014</v>
      </c>
      <c r="I918" s="197"/>
      <c r="J918" s="198"/>
    </row>
    <row r="919" spans="1:10" ht="20.25" customHeight="1">
      <c r="A919" s="1292"/>
      <c r="B919" s="1283"/>
      <c r="C919" s="440" t="s">
        <v>2391</v>
      </c>
      <c r="D919" s="440" t="s">
        <v>2392</v>
      </c>
      <c r="E919" s="459" t="s">
        <v>2025</v>
      </c>
      <c r="F919" s="460">
        <v>1</v>
      </c>
      <c r="G919" s="443">
        <v>2</v>
      </c>
      <c r="H919" s="461" t="s">
        <v>2014</v>
      </c>
      <c r="I919" s="197" t="s">
        <v>2478</v>
      </c>
      <c r="J919" s="198"/>
    </row>
    <row r="920" spans="1:10" ht="20.25" customHeight="1">
      <c r="A920" s="1292"/>
      <c r="B920" s="1283"/>
      <c r="C920" s="440" t="s">
        <v>2362</v>
      </c>
      <c r="D920" s="440" t="s">
        <v>2123</v>
      </c>
      <c r="E920" s="459" t="s">
        <v>2025</v>
      </c>
      <c r="F920" s="460">
        <v>11.5</v>
      </c>
      <c r="G920" s="443">
        <v>11.5</v>
      </c>
      <c r="H920" s="498" t="s">
        <v>1092</v>
      </c>
      <c r="I920" s="197"/>
      <c r="J920" s="198"/>
    </row>
    <row r="921" spans="1:10" ht="20.25" customHeight="1">
      <c r="A921" s="1292"/>
      <c r="B921" s="1283"/>
      <c r="C921" s="440" t="s">
        <v>2317</v>
      </c>
      <c r="D921" s="440" t="s">
        <v>2335</v>
      </c>
      <c r="E921" s="459" t="s">
        <v>2025</v>
      </c>
      <c r="F921" s="460">
        <v>25</v>
      </c>
      <c r="G921" s="443">
        <v>25</v>
      </c>
      <c r="H921" s="461" t="s">
        <v>2014</v>
      </c>
      <c r="I921" s="197"/>
      <c r="J921" s="198"/>
    </row>
    <row r="922" spans="1:10" ht="20.25" customHeight="1">
      <c r="A922" s="1292"/>
      <c r="B922" s="1283"/>
      <c r="C922" s="445" t="s">
        <v>2622</v>
      </c>
      <c r="D922" s="445" t="s">
        <v>2623</v>
      </c>
      <c r="E922" s="475" t="s">
        <v>2025</v>
      </c>
      <c r="F922" s="463">
        <v>15</v>
      </c>
      <c r="G922" s="448">
        <v>15</v>
      </c>
      <c r="H922" s="464" t="s">
        <v>2014</v>
      </c>
      <c r="I922" s="197"/>
      <c r="J922" s="198"/>
    </row>
    <row r="923" spans="1:10" ht="20.25" customHeight="1">
      <c r="A923" s="1292"/>
      <c r="B923" s="1283"/>
      <c r="C923" s="445" t="s">
        <v>2624</v>
      </c>
      <c r="D923" s="445" t="s">
        <v>2263</v>
      </c>
      <c r="E923" s="475" t="s">
        <v>2025</v>
      </c>
      <c r="F923" s="463">
        <v>10</v>
      </c>
      <c r="G923" s="448">
        <v>10</v>
      </c>
      <c r="H923" s="464" t="s">
        <v>2014</v>
      </c>
      <c r="I923" s="197" t="s">
        <v>2625</v>
      </c>
      <c r="J923" s="198"/>
    </row>
    <row r="924" spans="1:10" ht="20.25" customHeight="1">
      <c r="A924" s="1292"/>
      <c r="B924" s="1283"/>
      <c r="C924" s="440" t="s">
        <v>2626</v>
      </c>
      <c r="D924" s="440" t="s">
        <v>2627</v>
      </c>
      <c r="E924" s="459" t="s">
        <v>2025</v>
      </c>
      <c r="F924" s="460"/>
      <c r="G924" s="443"/>
      <c r="H924" s="461"/>
      <c r="I924" s="197" t="s">
        <v>2628</v>
      </c>
      <c r="J924" s="198"/>
    </row>
    <row r="925" spans="1:10" ht="20.25" customHeight="1">
      <c r="A925" s="1292"/>
      <c r="B925" s="1283"/>
      <c r="C925" s="445" t="s">
        <v>2087</v>
      </c>
      <c r="D925" s="446" t="s">
        <v>2224</v>
      </c>
      <c r="E925" s="447" t="s">
        <v>2025</v>
      </c>
      <c r="F925" s="448">
        <v>8</v>
      </c>
      <c r="G925" s="448">
        <v>8</v>
      </c>
      <c r="H925" s="449" t="s">
        <v>2014</v>
      </c>
      <c r="I925" s="248"/>
      <c r="J925" s="249"/>
    </row>
    <row r="926" spans="1:10" ht="20.25" customHeight="1">
      <c r="A926" s="1325"/>
      <c r="B926" s="1284"/>
      <c r="C926" s="238" t="s">
        <v>2035</v>
      </c>
      <c r="D926" s="239" t="s">
        <v>2036</v>
      </c>
      <c r="E926" s="232" t="s">
        <v>2025</v>
      </c>
      <c r="F926" s="135">
        <v>5</v>
      </c>
      <c r="G926" s="136">
        <v>5</v>
      </c>
      <c r="H926" s="260" t="s">
        <v>2014</v>
      </c>
      <c r="I926" s="303"/>
      <c r="J926" s="304"/>
    </row>
    <row r="927" spans="1:10" ht="20.25" customHeight="1">
      <c r="A927" s="1291" t="s">
        <v>2629</v>
      </c>
      <c r="B927" s="1294" t="s">
        <v>2630</v>
      </c>
      <c r="C927" s="478" t="s">
        <v>2055</v>
      </c>
      <c r="D927" s="478" t="s">
        <v>2056</v>
      </c>
      <c r="E927" s="454" t="s">
        <v>2025</v>
      </c>
      <c r="F927" s="455">
        <v>75</v>
      </c>
      <c r="G927" s="455">
        <v>0</v>
      </c>
      <c r="H927" s="478" t="s">
        <v>2019</v>
      </c>
      <c r="I927" s="195"/>
      <c r="J927" s="196"/>
    </row>
    <row r="928" spans="1:10" ht="20.25" customHeight="1">
      <c r="A928" s="1292"/>
      <c r="B928" s="1295"/>
      <c r="C928" s="440" t="s">
        <v>2017</v>
      </c>
      <c r="D928" s="440" t="s">
        <v>2018</v>
      </c>
      <c r="E928" s="459" t="s">
        <v>2025</v>
      </c>
      <c r="F928" s="460">
        <v>10</v>
      </c>
      <c r="G928" s="460">
        <v>0</v>
      </c>
      <c r="H928" s="440" t="s">
        <v>2019</v>
      </c>
      <c r="I928" s="197"/>
      <c r="J928" s="198"/>
    </row>
    <row r="929" spans="1:10" ht="20.25" customHeight="1">
      <c r="A929" s="1292"/>
      <c r="B929" s="1295"/>
      <c r="C929" s="440" t="s">
        <v>2471</v>
      </c>
      <c r="D929" s="440" t="s">
        <v>2631</v>
      </c>
      <c r="E929" s="459" t="s">
        <v>2025</v>
      </c>
      <c r="F929" s="460">
        <v>25</v>
      </c>
      <c r="G929" s="460">
        <v>0</v>
      </c>
      <c r="H929" s="440" t="s">
        <v>2019</v>
      </c>
      <c r="I929" s="197"/>
      <c r="J929" s="198"/>
    </row>
    <row r="930" spans="1:10" ht="20.25" customHeight="1">
      <c r="A930" s="1292"/>
      <c r="B930" s="1295"/>
      <c r="C930" s="440" t="s">
        <v>2632</v>
      </c>
      <c r="D930" s="440" t="s">
        <v>2599</v>
      </c>
      <c r="E930" s="459" t="s">
        <v>2025</v>
      </c>
      <c r="F930" s="460">
        <v>35</v>
      </c>
      <c r="G930" s="460">
        <v>0</v>
      </c>
      <c r="H930" s="440" t="s">
        <v>2019</v>
      </c>
      <c r="I930" s="197" t="s">
        <v>2441</v>
      </c>
      <c r="J930" s="198"/>
    </row>
    <row r="931" spans="1:10" ht="20.25" customHeight="1">
      <c r="A931" s="1292"/>
      <c r="B931" s="1295"/>
      <c r="C931" s="440" t="s">
        <v>2633</v>
      </c>
      <c r="D931" s="440" t="s">
        <v>2634</v>
      </c>
      <c r="E931" s="459" t="s">
        <v>2025</v>
      </c>
      <c r="F931" s="460">
        <v>25</v>
      </c>
      <c r="G931" s="460">
        <v>0</v>
      </c>
      <c r="H931" s="440" t="s">
        <v>2019</v>
      </c>
      <c r="I931" s="197"/>
      <c r="J931" s="198"/>
    </row>
    <row r="932" spans="1:10" ht="20.25" customHeight="1">
      <c r="A932" s="1292"/>
      <c r="B932" s="1295"/>
      <c r="C932" s="440" t="s">
        <v>2635</v>
      </c>
      <c r="D932" s="440" t="s">
        <v>2636</v>
      </c>
      <c r="E932" s="459" t="s">
        <v>2025</v>
      </c>
      <c r="F932" s="460">
        <v>6</v>
      </c>
      <c r="G932" s="443">
        <v>4</v>
      </c>
      <c r="H932" s="440" t="s">
        <v>2014</v>
      </c>
      <c r="I932" s="197"/>
      <c r="J932" s="198"/>
    </row>
    <row r="933" spans="1:10" ht="20.25" customHeight="1">
      <c r="A933" s="1292"/>
      <c r="B933" s="1295"/>
      <c r="C933" s="440" t="s">
        <v>2637</v>
      </c>
      <c r="D933" s="440" t="s">
        <v>2638</v>
      </c>
      <c r="E933" s="459" t="s">
        <v>2025</v>
      </c>
      <c r="F933" s="460">
        <v>2</v>
      </c>
      <c r="G933" s="460">
        <v>2</v>
      </c>
      <c r="H933" s="440" t="s">
        <v>2014</v>
      </c>
      <c r="I933" s="197"/>
      <c r="J933" s="198"/>
    </row>
    <row r="934" spans="1:10" ht="20.25" customHeight="1">
      <c r="A934" s="1292"/>
      <c r="B934" s="1295"/>
      <c r="C934" s="445" t="s">
        <v>2639</v>
      </c>
      <c r="D934" s="445" t="s">
        <v>2640</v>
      </c>
      <c r="E934" s="459" t="s">
        <v>2025</v>
      </c>
      <c r="F934" s="543">
        <v>5</v>
      </c>
      <c r="G934" s="543">
        <v>5</v>
      </c>
      <c r="H934" s="440" t="s">
        <v>2014</v>
      </c>
      <c r="I934" s="197"/>
      <c r="J934" s="198"/>
    </row>
    <row r="935" spans="1:10" ht="20.25" customHeight="1">
      <c r="A935" s="1292"/>
      <c r="B935" s="1295"/>
      <c r="C935" s="1245" t="s">
        <v>2641</v>
      </c>
      <c r="D935" s="1245" t="s">
        <v>2642</v>
      </c>
      <c r="E935" s="459" t="s">
        <v>2025</v>
      </c>
      <c r="F935" s="460">
        <v>5</v>
      </c>
      <c r="G935" s="443">
        <v>5</v>
      </c>
      <c r="H935" s="440" t="s">
        <v>1091</v>
      </c>
      <c r="I935" s="1222" t="s">
        <v>2643</v>
      </c>
      <c r="J935" s="249"/>
    </row>
    <row r="936" spans="1:10" ht="20.25" customHeight="1">
      <c r="A936" s="1292"/>
      <c r="B936" s="1295"/>
      <c r="C936" s="1248"/>
      <c r="D936" s="1248"/>
      <c r="E936" s="459" t="s">
        <v>2025</v>
      </c>
      <c r="F936" s="460">
        <v>5</v>
      </c>
      <c r="G936" s="443">
        <v>5</v>
      </c>
      <c r="H936" s="440" t="s">
        <v>2644</v>
      </c>
      <c r="I936" s="1221"/>
      <c r="J936" s="250"/>
    </row>
    <row r="937" spans="1:10" ht="20.25" customHeight="1">
      <c r="A937" s="1292"/>
      <c r="B937" s="1295"/>
      <c r="C937" s="440" t="s">
        <v>2645</v>
      </c>
      <c r="D937" s="440" t="s">
        <v>2646</v>
      </c>
      <c r="E937" s="459" t="s">
        <v>2025</v>
      </c>
      <c r="F937" s="460">
        <v>10</v>
      </c>
      <c r="G937" s="460">
        <v>10</v>
      </c>
      <c r="H937" s="440" t="s">
        <v>2019</v>
      </c>
      <c r="I937" s="197"/>
      <c r="J937" s="198"/>
    </row>
    <row r="938" spans="1:10" ht="20.25" customHeight="1">
      <c r="A938" s="1292"/>
      <c r="B938" s="1295"/>
      <c r="C938" s="1245" t="s">
        <v>2647</v>
      </c>
      <c r="D938" s="1245" t="s">
        <v>2068</v>
      </c>
      <c r="E938" s="459" t="s">
        <v>2025</v>
      </c>
      <c r="F938" s="460">
        <v>2.5</v>
      </c>
      <c r="G938" s="443">
        <v>2.5</v>
      </c>
      <c r="H938" s="440" t="s">
        <v>1091</v>
      </c>
      <c r="I938" s="1222" t="s">
        <v>2648</v>
      </c>
      <c r="J938" s="244"/>
    </row>
    <row r="939" spans="1:10" ht="20.25" customHeight="1">
      <c r="A939" s="1292"/>
      <c r="B939" s="1295"/>
      <c r="C939" s="1248"/>
      <c r="D939" s="1248"/>
      <c r="E939" s="459" t="s">
        <v>2025</v>
      </c>
      <c r="F939" s="460">
        <v>2.5</v>
      </c>
      <c r="G939" s="443">
        <v>2.5</v>
      </c>
      <c r="H939" s="440" t="s">
        <v>2644</v>
      </c>
      <c r="I939" s="1221"/>
      <c r="J939" s="250"/>
    </row>
    <row r="940" spans="1:10" ht="20.25" customHeight="1">
      <c r="A940" s="1292"/>
      <c r="B940" s="1295"/>
      <c r="C940" s="440" t="s">
        <v>2649</v>
      </c>
      <c r="D940" s="458" t="s">
        <v>2650</v>
      </c>
      <c r="E940" s="459" t="s">
        <v>2025</v>
      </c>
      <c r="F940" s="543">
        <v>90</v>
      </c>
      <c r="G940" s="544">
        <v>90</v>
      </c>
      <c r="H940" s="440" t="s">
        <v>2019</v>
      </c>
      <c r="I940" s="197"/>
      <c r="J940" s="198"/>
    </row>
    <row r="941" spans="1:10" ht="20.25" customHeight="1">
      <c r="A941" s="1292"/>
      <c r="B941" s="1295"/>
      <c r="C941" s="440" t="s">
        <v>2651</v>
      </c>
      <c r="D941" s="499" t="s">
        <v>2652</v>
      </c>
      <c r="E941" s="459" t="s">
        <v>2025</v>
      </c>
      <c r="F941" s="543">
        <v>8</v>
      </c>
      <c r="G941" s="544">
        <v>8</v>
      </c>
      <c r="H941" s="440" t="s">
        <v>2019</v>
      </c>
      <c r="I941" s="197"/>
      <c r="J941" s="198"/>
    </row>
    <row r="942" spans="1:10" ht="20.25" customHeight="1">
      <c r="A942" s="1292"/>
      <c r="B942" s="1295"/>
      <c r="C942" s="440" t="s">
        <v>2653</v>
      </c>
      <c r="D942" s="440" t="s">
        <v>2654</v>
      </c>
      <c r="E942" s="459" t="s">
        <v>2025</v>
      </c>
      <c r="F942" s="460">
        <v>3</v>
      </c>
      <c r="G942" s="460">
        <v>3</v>
      </c>
      <c r="H942" s="440" t="s">
        <v>2014</v>
      </c>
      <c r="I942" s="197"/>
      <c r="J942" s="198"/>
    </row>
    <row r="943" spans="1:10" ht="20.25" customHeight="1">
      <c r="A943" s="1292"/>
      <c r="B943" s="1295"/>
      <c r="C943" s="1245" t="s">
        <v>2655</v>
      </c>
      <c r="D943" s="1245" t="s">
        <v>2656</v>
      </c>
      <c r="E943" s="1241" t="s">
        <v>2025</v>
      </c>
      <c r="F943" s="489">
        <v>12</v>
      </c>
      <c r="G943" s="545">
        <v>12</v>
      </c>
      <c r="H943" s="476" t="s">
        <v>2644</v>
      </c>
      <c r="I943" s="205" t="s">
        <v>2149</v>
      </c>
      <c r="J943" s="198" t="s">
        <v>2657</v>
      </c>
    </row>
    <row r="944" spans="1:10" ht="20.25" customHeight="1">
      <c r="A944" s="1292"/>
      <c r="B944" s="1295"/>
      <c r="C944" s="1249"/>
      <c r="D944" s="1249"/>
      <c r="E944" s="1242"/>
      <c r="F944" s="489">
        <v>12</v>
      </c>
      <c r="G944" s="545">
        <v>12</v>
      </c>
      <c r="H944" s="476" t="s">
        <v>2014</v>
      </c>
      <c r="I944" s="203" t="s">
        <v>2658</v>
      </c>
      <c r="J944" s="198" t="s">
        <v>2657</v>
      </c>
    </row>
    <row r="945" spans="1:10" ht="20.25" customHeight="1">
      <c r="A945" s="1292"/>
      <c r="B945" s="1295"/>
      <c r="C945" s="1250" t="s">
        <v>2091</v>
      </c>
      <c r="D945" s="1250" t="s">
        <v>2656</v>
      </c>
      <c r="E945" s="459" t="s">
        <v>2025</v>
      </c>
      <c r="F945" s="460">
        <v>7</v>
      </c>
      <c r="G945" s="443">
        <v>7</v>
      </c>
      <c r="H945" s="440" t="s">
        <v>2644</v>
      </c>
      <c r="I945" s="205" t="s">
        <v>2149</v>
      </c>
      <c r="J945" s="249"/>
    </row>
    <row r="946" spans="1:10" ht="20.25" customHeight="1">
      <c r="A946" s="1292"/>
      <c r="B946" s="1295"/>
      <c r="C946" s="1255"/>
      <c r="D946" s="1255"/>
      <c r="E946" s="475" t="s">
        <v>2025</v>
      </c>
      <c r="F946" s="463">
        <v>7</v>
      </c>
      <c r="G946" s="448">
        <v>7</v>
      </c>
      <c r="H946" s="445" t="s">
        <v>2014</v>
      </c>
      <c r="I946" s="551" t="s">
        <v>2441</v>
      </c>
      <c r="J946" s="249"/>
    </row>
    <row r="947" spans="1:10" ht="20.25" customHeight="1">
      <c r="A947" s="1292"/>
      <c r="B947" s="1295"/>
      <c r="C947" s="546" t="s">
        <v>2137</v>
      </c>
      <c r="D947" s="546" t="s">
        <v>2463</v>
      </c>
      <c r="E947" s="547"/>
      <c r="F947" s="548"/>
      <c r="G947" s="549"/>
      <c r="H947" s="550"/>
      <c r="I947" s="552" t="s">
        <v>2659</v>
      </c>
      <c r="J947" s="249"/>
    </row>
    <row r="948" spans="1:10" ht="18.95" customHeight="1">
      <c r="A948" s="1325"/>
      <c r="B948" s="1296"/>
      <c r="C948" s="527" t="s">
        <v>2660</v>
      </c>
      <c r="D948" s="528" t="s">
        <v>2661</v>
      </c>
      <c r="E948" s="529"/>
      <c r="F948" s="530"/>
      <c r="G948" s="530"/>
      <c r="H948" s="527"/>
      <c r="I948" s="245" t="s">
        <v>2659</v>
      </c>
      <c r="J948" s="246"/>
    </row>
    <row r="949" spans="1:10" ht="18.95" customHeight="1">
      <c r="A949" s="1292" t="s">
        <v>2629</v>
      </c>
      <c r="B949" s="1283" t="s">
        <v>2662</v>
      </c>
      <c r="C949" s="458" t="s">
        <v>2055</v>
      </c>
      <c r="D949" s="458" t="s">
        <v>2056</v>
      </c>
      <c r="E949" s="495" t="s">
        <v>2025</v>
      </c>
      <c r="F949" s="496">
        <v>75</v>
      </c>
      <c r="G949" s="496">
        <v>0</v>
      </c>
      <c r="H949" s="458" t="s">
        <v>2019</v>
      </c>
      <c r="I949" s="206"/>
      <c r="J949" s="250"/>
    </row>
    <row r="950" spans="1:10" ht="20.25" customHeight="1">
      <c r="A950" s="1292"/>
      <c r="B950" s="1283"/>
      <c r="C950" s="440" t="s">
        <v>2663</v>
      </c>
      <c r="D950" s="440" t="s">
        <v>2018</v>
      </c>
      <c r="E950" s="459" t="s">
        <v>2025</v>
      </c>
      <c r="F950" s="460">
        <v>10</v>
      </c>
      <c r="G950" s="460">
        <v>0</v>
      </c>
      <c r="H950" s="440" t="s">
        <v>2019</v>
      </c>
      <c r="I950" s="197"/>
      <c r="J950" s="198"/>
    </row>
    <row r="951" spans="1:10" ht="20.25" customHeight="1">
      <c r="A951" s="1292"/>
      <c r="B951" s="1283"/>
      <c r="C951" s="440" t="s">
        <v>2471</v>
      </c>
      <c r="D951" s="440" t="s">
        <v>2631</v>
      </c>
      <c r="E951" s="459" t="s">
        <v>2025</v>
      </c>
      <c r="F951" s="460">
        <v>25</v>
      </c>
      <c r="G951" s="460">
        <v>0</v>
      </c>
      <c r="H951" s="440" t="s">
        <v>2019</v>
      </c>
      <c r="I951" s="197"/>
      <c r="J951" s="198"/>
    </row>
    <row r="952" spans="1:10" ht="20.25" customHeight="1">
      <c r="A952" s="1292"/>
      <c r="B952" s="1283"/>
      <c r="C952" s="440" t="s">
        <v>2632</v>
      </c>
      <c r="D952" s="440" t="s">
        <v>2599</v>
      </c>
      <c r="E952" s="459" t="s">
        <v>2025</v>
      </c>
      <c r="F952" s="460">
        <v>35</v>
      </c>
      <c r="G952" s="460">
        <v>0</v>
      </c>
      <c r="H952" s="440" t="s">
        <v>2019</v>
      </c>
      <c r="I952" s="197" t="s">
        <v>2441</v>
      </c>
      <c r="J952" s="198"/>
    </row>
    <row r="953" spans="1:10" ht="20.25" customHeight="1">
      <c r="A953" s="1292"/>
      <c r="B953" s="1283"/>
      <c r="C953" s="440" t="s">
        <v>2633</v>
      </c>
      <c r="D953" s="440" t="s">
        <v>2634</v>
      </c>
      <c r="E953" s="459" t="s">
        <v>2025</v>
      </c>
      <c r="F953" s="460">
        <v>25</v>
      </c>
      <c r="G953" s="460">
        <v>0</v>
      </c>
      <c r="H953" s="440" t="s">
        <v>2019</v>
      </c>
      <c r="I953" s="197"/>
      <c r="J953" s="198"/>
    </row>
    <row r="954" spans="1:10" ht="20.25" customHeight="1">
      <c r="A954" s="1292"/>
      <c r="B954" s="1283"/>
      <c r="C954" s="440" t="s">
        <v>2635</v>
      </c>
      <c r="D954" s="440" t="s">
        <v>2636</v>
      </c>
      <c r="E954" s="459" t="s">
        <v>2025</v>
      </c>
      <c r="F954" s="460">
        <v>6</v>
      </c>
      <c r="G954" s="443">
        <v>4</v>
      </c>
      <c r="H954" s="440" t="s">
        <v>2014</v>
      </c>
      <c r="I954" s="197"/>
      <c r="J954" s="198"/>
    </row>
    <row r="955" spans="1:10" ht="20.25" customHeight="1">
      <c r="A955" s="1292"/>
      <c r="B955" s="1283"/>
      <c r="C955" s="440" t="s">
        <v>2637</v>
      </c>
      <c r="D955" s="440" t="s">
        <v>2638</v>
      </c>
      <c r="E955" s="459" t="s">
        <v>2025</v>
      </c>
      <c r="F955" s="460">
        <v>2</v>
      </c>
      <c r="G955" s="460">
        <v>2</v>
      </c>
      <c r="H955" s="440" t="s">
        <v>2014</v>
      </c>
      <c r="I955" s="197"/>
      <c r="J955" s="198"/>
    </row>
    <row r="956" spans="1:10" ht="20.25" customHeight="1">
      <c r="A956" s="1292"/>
      <c r="B956" s="1283"/>
      <c r="C956" s="445" t="s">
        <v>2639</v>
      </c>
      <c r="D956" s="445" t="s">
        <v>2640</v>
      </c>
      <c r="E956" s="459" t="s">
        <v>2025</v>
      </c>
      <c r="F956" s="460">
        <v>5</v>
      </c>
      <c r="G956" s="460">
        <v>3</v>
      </c>
      <c r="H956" s="440" t="s">
        <v>2014</v>
      </c>
      <c r="I956" s="197" t="s">
        <v>2664</v>
      </c>
      <c r="J956" s="198"/>
    </row>
    <row r="957" spans="1:10" ht="20.25" customHeight="1">
      <c r="A957" s="1292"/>
      <c r="B957" s="1283"/>
      <c r="C957" s="1245" t="s">
        <v>2641</v>
      </c>
      <c r="D957" s="1245" t="s">
        <v>2642</v>
      </c>
      <c r="E957" s="459" t="s">
        <v>2025</v>
      </c>
      <c r="F957" s="460">
        <v>5</v>
      </c>
      <c r="G957" s="443">
        <v>5</v>
      </c>
      <c r="H957" s="440" t="s">
        <v>1091</v>
      </c>
      <c r="I957" s="1218" t="s">
        <v>2665</v>
      </c>
      <c r="J957" s="249"/>
    </row>
    <row r="958" spans="1:10" ht="20.25" customHeight="1">
      <c r="A958" s="1292"/>
      <c r="B958" s="1283"/>
      <c r="C958" s="1248"/>
      <c r="D958" s="1248"/>
      <c r="E958" s="459" t="s">
        <v>2025</v>
      </c>
      <c r="F958" s="460">
        <v>5</v>
      </c>
      <c r="G958" s="443">
        <v>5</v>
      </c>
      <c r="H958" s="440" t="s">
        <v>2644</v>
      </c>
      <c r="I958" s="1219"/>
      <c r="J958" s="250"/>
    </row>
    <row r="959" spans="1:10" ht="20.25" customHeight="1">
      <c r="A959" s="1292"/>
      <c r="B959" s="1283"/>
      <c r="C959" s="440" t="s">
        <v>2645</v>
      </c>
      <c r="D959" s="440" t="s">
        <v>2646</v>
      </c>
      <c r="E959" s="459" t="s">
        <v>2025</v>
      </c>
      <c r="F959" s="460">
        <v>10</v>
      </c>
      <c r="G959" s="460">
        <v>10</v>
      </c>
      <c r="H959" s="440" t="s">
        <v>2019</v>
      </c>
      <c r="I959" s="197"/>
      <c r="J959" s="198"/>
    </row>
    <row r="960" spans="1:10" ht="20.25" customHeight="1">
      <c r="A960" s="1292"/>
      <c r="B960" s="1283"/>
      <c r="C960" s="1245" t="s">
        <v>2647</v>
      </c>
      <c r="D960" s="1245" t="s">
        <v>2068</v>
      </c>
      <c r="E960" s="459" t="s">
        <v>2025</v>
      </c>
      <c r="F960" s="460">
        <v>2.5</v>
      </c>
      <c r="G960" s="443">
        <v>2.5</v>
      </c>
      <c r="H960" s="440" t="s">
        <v>1091</v>
      </c>
      <c r="I960" s="1218" t="s">
        <v>2666</v>
      </c>
      <c r="J960" s="244"/>
    </row>
    <row r="961" spans="1:10" ht="20.25" customHeight="1">
      <c r="A961" s="1292"/>
      <c r="B961" s="1283"/>
      <c r="C961" s="1248"/>
      <c r="D961" s="1248"/>
      <c r="E961" s="459" t="s">
        <v>2025</v>
      </c>
      <c r="F961" s="460">
        <v>2.5</v>
      </c>
      <c r="G961" s="443">
        <v>2.5</v>
      </c>
      <c r="H961" s="440" t="s">
        <v>2644</v>
      </c>
      <c r="I961" s="1219"/>
      <c r="J961" s="250"/>
    </row>
    <row r="962" spans="1:10" ht="20.25" customHeight="1">
      <c r="A962" s="1292"/>
      <c r="B962" s="1283"/>
      <c r="C962" s="440" t="s">
        <v>2649</v>
      </c>
      <c r="D962" s="458" t="s">
        <v>2650</v>
      </c>
      <c r="E962" s="459" t="s">
        <v>2025</v>
      </c>
      <c r="F962" s="543">
        <v>90</v>
      </c>
      <c r="G962" s="544">
        <v>90</v>
      </c>
      <c r="H962" s="440" t="s">
        <v>2019</v>
      </c>
      <c r="I962" s="197" t="s">
        <v>2664</v>
      </c>
      <c r="J962" s="198"/>
    </row>
    <row r="963" spans="1:10" ht="20.25" customHeight="1">
      <c r="A963" s="1292"/>
      <c r="B963" s="1283"/>
      <c r="C963" s="440" t="s">
        <v>2651</v>
      </c>
      <c r="D963" s="499" t="s">
        <v>2652</v>
      </c>
      <c r="E963" s="459" t="s">
        <v>2025</v>
      </c>
      <c r="F963" s="460">
        <v>5</v>
      </c>
      <c r="G963" s="443">
        <v>5</v>
      </c>
      <c r="H963" s="440" t="s">
        <v>2019</v>
      </c>
      <c r="I963" s="197"/>
      <c r="J963" s="198"/>
    </row>
    <row r="964" spans="1:10" ht="20.25" customHeight="1">
      <c r="A964" s="1292"/>
      <c r="B964" s="1283"/>
      <c r="C964" s="440" t="s">
        <v>2653</v>
      </c>
      <c r="D964" s="440" t="s">
        <v>2654</v>
      </c>
      <c r="E964" s="459" t="s">
        <v>2025</v>
      </c>
      <c r="F964" s="543">
        <v>5</v>
      </c>
      <c r="G964" s="543">
        <v>5</v>
      </c>
      <c r="H964" s="440" t="s">
        <v>2014</v>
      </c>
      <c r="I964" s="197" t="s">
        <v>2664</v>
      </c>
      <c r="J964" s="198"/>
    </row>
    <row r="965" spans="1:10" ht="20.25" customHeight="1">
      <c r="A965" s="1292"/>
      <c r="B965" s="1283"/>
      <c r="C965" s="440" t="s">
        <v>2294</v>
      </c>
      <c r="D965" s="440" t="s">
        <v>2667</v>
      </c>
      <c r="E965" s="459"/>
      <c r="F965" s="460"/>
      <c r="G965" s="460"/>
      <c r="H965" s="440"/>
      <c r="I965" s="197" t="s">
        <v>2659</v>
      </c>
      <c r="J965" s="198"/>
    </row>
    <row r="966" spans="1:10" ht="20.25" customHeight="1">
      <c r="A966" s="1292"/>
      <c r="B966" s="1283"/>
      <c r="C966" s="476" t="s">
        <v>2091</v>
      </c>
      <c r="D966" s="476" t="s">
        <v>2656</v>
      </c>
      <c r="E966" s="432" t="s">
        <v>2025</v>
      </c>
      <c r="F966" s="489"/>
      <c r="G966" s="545"/>
      <c r="H966" s="476"/>
      <c r="I966" s="302" t="s">
        <v>2668</v>
      </c>
      <c r="J966" s="469"/>
    </row>
    <row r="967" spans="1:10" ht="20.25" customHeight="1">
      <c r="A967" s="1292"/>
      <c r="B967" s="1283"/>
      <c r="C967" s="527" t="s">
        <v>2660</v>
      </c>
      <c r="D967" s="528" t="s">
        <v>2661</v>
      </c>
      <c r="E967" s="529"/>
      <c r="F967" s="530"/>
      <c r="G967" s="530"/>
      <c r="H967" s="527"/>
      <c r="I967" s="245" t="s">
        <v>2659</v>
      </c>
      <c r="J967" s="557"/>
    </row>
    <row r="968" spans="1:10" ht="20.25" customHeight="1">
      <c r="A968" s="1332" t="s">
        <v>2629</v>
      </c>
      <c r="B968" s="1297" t="s">
        <v>282</v>
      </c>
      <c r="C968" s="553" t="s">
        <v>2028</v>
      </c>
      <c r="D968" s="553" t="s">
        <v>2029</v>
      </c>
      <c r="E968" s="554" t="s">
        <v>2025</v>
      </c>
      <c r="F968" s="555">
        <v>75</v>
      </c>
      <c r="G968" s="555">
        <v>0</v>
      </c>
      <c r="H968" s="553" t="s">
        <v>2019</v>
      </c>
      <c r="I968" s="1374"/>
      <c r="J968" s="1375"/>
    </row>
    <row r="969" spans="1:10" ht="20.25" customHeight="1">
      <c r="A969" s="1333"/>
      <c r="B969" s="1283"/>
      <c r="C969" s="1250" t="s">
        <v>2669</v>
      </c>
      <c r="D969" s="1250" t="s">
        <v>2123</v>
      </c>
      <c r="E969" s="459" t="s">
        <v>2025</v>
      </c>
      <c r="F969" s="460">
        <v>5.0199999999999996</v>
      </c>
      <c r="G969" s="443">
        <v>5.0199999999999996</v>
      </c>
      <c r="H969" s="440" t="s">
        <v>2670</v>
      </c>
      <c r="I969" s="1208" t="s">
        <v>3100</v>
      </c>
      <c r="J969" s="1209"/>
    </row>
    <row r="970" spans="1:10" ht="20.25" customHeight="1">
      <c r="A970" s="1333"/>
      <c r="B970" s="1283"/>
      <c r="C970" s="1250"/>
      <c r="D970" s="1250"/>
      <c r="E970" s="459" t="s">
        <v>2025</v>
      </c>
      <c r="F970" s="543">
        <v>22.5</v>
      </c>
      <c r="G970" s="544">
        <v>22.5</v>
      </c>
      <c r="H970" s="440" t="s">
        <v>2507</v>
      </c>
      <c r="I970" s="1210"/>
      <c r="J970" s="1211"/>
    </row>
    <row r="971" spans="1:10" ht="20.25" customHeight="1">
      <c r="A971" s="1333"/>
      <c r="B971" s="1283"/>
      <c r="C971" s="440" t="s">
        <v>2671</v>
      </c>
      <c r="D971" s="440" t="s">
        <v>2672</v>
      </c>
      <c r="E971" s="459" t="s">
        <v>2025</v>
      </c>
      <c r="F971" s="543">
        <v>55</v>
      </c>
      <c r="G971" s="543">
        <v>55</v>
      </c>
      <c r="H971" s="440" t="s">
        <v>2019</v>
      </c>
      <c r="I971" s="205"/>
      <c r="J971" s="558"/>
    </row>
    <row r="972" spans="1:10" ht="20.25" customHeight="1">
      <c r="A972" s="1333"/>
      <c r="B972" s="1283"/>
      <c r="C972" s="440" t="s">
        <v>2663</v>
      </c>
      <c r="D972" s="440" t="s">
        <v>2018</v>
      </c>
      <c r="E972" s="459" t="s">
        <v>2025</v>
      </c>
      <c r="F972" s="543">
        <v>23.5</v>
      </c>
      <c r="G972" s="543">
        <v>23.5</v>
      </c>
      <c r="H972" s="440" t="s">
        <v>2019</v>
      </c>
      <c r="I972" s="205"/>
      <c r="J972" s="558"/>
    </row>
    <row r="973" spans="1:10" ht="20.25" customHeight="1">
      <c r="A973" s="1333"/>
      <c r="B973" s="1283"/>
      <c r="C973" s="440" t="s">
        <v>2673</v>
      </c>
      <c r="D973" s="440" t="s">
        <v>2126</v>
      </c>
      <c r="E973" s="459" t="s">
        <v>2025</v>
      </c>
      <c r="F973" s="543">
        <v>23.5</v>
      </c>
      <c r="G973" s="543">
        <v>23.5</v>
      </c>
      <c r="H973" s="440" t="s">
        <v>2019</v>
      </c>
      <c r="I973" s="205"/>
      <c r="J973" s="558"/>
    </row>
    <row r="974" spans="1:10" ht="20.25" customHeight="1">
      <c r="A974" s="1333"/>
      <c r="B974" s="1283"/>
      <c r="C974" s="440" t="s">
        <v>2471</v>
      </c>
      <c r="D974" s="440" t="s">
        <v>2472</v>
      </c>
      <c r="E974" s="459" t="s">
        <v>2025</v>
      </c>
      <c r="F974" s="543">
        <v>23.5</v>
      </c>
      <c r="G974" s="543">
        <v>23.5</v>
      </c>
      <c r="H974" s="440" t="s">
        <v>2019</v>
      </c>
      <c r="I974" s="205"/>
      <c r="J974" s="558"/>
    </row>
    <row r="975" spans="1:10" ht="20.25" customHeight="1">
      <c r="A975" s="1333"/>
      <c r="B975" s="1283"/>
      <c r="C975" s="440" t="s">
        <v>2674</v>
      </c>
      <c r="D975" s="481" t="s">
        <v>2267</v>
      </c>
      <c r="E975" s="459" t="s">
        <v>2025</v>
      </c>
      <c r="F975" s="543">
        <v>35</v>
      </c>
      <c r="G975" s="543">
        <v>35</v>
      </c>
      <c r="H975" s="440" t="s">
        <v>2019</v>
      </c>
      <c r="I975" s="205"/>
      <c r="J975" s="558"/>
    </row>
    <row r="976" spans="1:10" ht="20.25" customHeight="1">
      <c r="A976" s="1333"/>
      <c r="B976" s="1283"/>
      <c r="C976" s="440" t="s">
        <v>2675</v>
      </c>
      <c r="D976" s="440" t="s">
        <v>2640</v>
      </c>
      <c r="E976" s="459" t="s">
        <v>2025</v>
      </c>
      <c r="F976" s="460">
        <v>6</v>
      </c>
      <c r="G976" s="460">
        <v>6</v>
      </c>
      <c r="H976" s="440" t="s">
        <v>2014</v>
      </c>
      <c r="I976" s="205" t="s">
        <v>2478</v>
      </c>
      <c r="J976" s="558"/>
    </row>
    <row r="977" spans="1:10" ht="20.25" customHeight="1">
      <c r="A977" s="1333"/>
      <c r="B977" s="1283"/>
      <c r="C977" s="440" t="s">
        <v>2676</v>
      </c>
      <c r="D977" s="440" t="s">
        <v>2024</v>
      </c>
      <c r="E977" s="459" t="s">
        <v>2025</v>
      </c>
      <c r="F977" s="460">
        <v>6</v>
      </c>
      <c r="G977" s="460">
        <v>6</v>
      </c>
      <c r="H977" s="440" t="s">
        <v>2014</v>
      </c>
      <c r="I977" s="205" t="s">
        <v>2677</v>
      </c>
      <c r="J977" s="558"/>
    </row>
    <row r="978" spans="1:10" ht="20.25" customHeight="1">
      <c r="A978" s="1333"/>
      <c r="B978" s="1283"/>
      <c r="C978" s="440" t="s">
        <v>2639</v>
      </c>
      <c r="D978" s="242" t="s">
        <v>2678</v>
      </c>
      <c r="E978" s="459" t="s">
        <v>2025</v>
      </c>
      <c r="F978" s="460">
        <v>5</v>
      </c>
      <c r="G978" s="443">
        <v>5</v>
      </c>
      <c r="H978" s="440" t="s">
        <v>2014</v>
      </c>
      <c r="I978" s="205"/>
      <c r="J978" s="558"/>
    </row>
    <row r="979" spans="1:10" ht="20.25" customHeight="1">
      <c r="A979" s="1333"/>
      <c r="B979" s="1283"/>
      <c r="C979" s="440" t="s">
        <v>2679</v>
      </c>
      <c r="D979" s="242" t="s">
        <v>2680</v>
      </c>
      <c r="E979" s="459" t="s">
        <v>2025</v>
      </c>
      <c r="F979" s="460">
        <v>2</v>
      </c>
      <c r="G979" s="443">
        <v>2</v>
      </c>
      <c r="H979" s="440" t="s">
        <v>2014</v>
      </c>
      <c r="I979" s="559"/>
      <c r="J979" s="560"/>
    </row>
    <row r="980" spans="1:10" ht="20.25" customHeight="1">
      <c r="A980" s="1333"/>
      <c r="B980" s="1283"/>
      <c r="C980" s="440" t="s">
        <v>2651</v>
      </c>
      <c r="D980" s="481" t="s">
        <v>2652</v>
      </c>
      <c r="E980" s="459" t="s">
        <v>2025</v>
      </c>
      <c r="F980" s="460">
        <v>8</v>
      </c>
      <c r="G980" s="443">
        <v>8</v>
      </c>
      <c r="H980" s="440" t="s">
        <v>2019</v>
      </c>
      <c r="I980" s="205"/>
      <c r="J980" s="558"/>
    </row>
    <row r="981" spans="1:10" s="97" customFormat="1" ht="20.25" customHeight="1">
      <c r="A981" s="1333"/>
      <c r="B981" s="1283"/>
      <c r="C981" s="440" t="s">
        <v>2649</v>
      </c>
      <c r="D981" s="440" t="s">
        <v>2650</v>
      </c>
      <c r="E981" s="459" t="s">
        <v>2025</v>
      </c>
      <c r="F981" s="460">
        <v>165</v>
      </c>
      <c r="G981" s="443">
        <v>165</v>
      </c>
      <c r="H981" s="440" t="s">
        <v>2019</v>
      </c>
      <c r="I981" s="561"/>
      <c r="J981" s="562"/>
    </row>
    <row r="982" spans="1:10" ht="20.25" customHeight="1">
      <c r="A982" s="1333"/>
      <c r="B982" s="1283"/>
      <c r="C982" s="1245" t="s">
        <v>2655</v>
      </c>
      <c r="D982" s="1245" t="s">
        <v>2656</v>
      </c>
      <c r="E982" s="1241" t="s">
        <v>2025</v>
      </c>
      <c r="F982" s="556">
        <v>10</v>
      </c>
      <c r="G982" s="545">
        <v>10</v>
      </c>
      <c r="H982" s="476" t="s">
        <v>2644</v>
      </c>
      <c r="I982" s="205" t="s">
        <v>2149</v>
      </c>
      <c r="J982" s="198" t="s">
        <v>2657</v>
      </c>
    </row>
    <row r="983" spans="1:10" ht="20.25" customHeight="1">
      <c r="A983" s="1333"/>
      <c r="B983" s="1283"/>
      <c r="C983" s="1249"/>
      <c r="D983" s="1249"/>
      <c r="E983" s="1242"/>
      <c r="F983" s="556">
        <v>10</v>
      </c>
      <c r="G983" s="545">
        <v>10</v>
      </c>
      <c r="H983" s="476" t="s">
        <v>2014</v>
      </c>
      <c r="I983" s="203" t="s">
        <v>2681</v>
      </c>
      <c r="J983" s="198" t="s">
        <v>2657</v>
      </c>
    </row>
    <row r="984" spans="1:10" ht="20.25" customHeight="1">
      <c r="A984" s="1333"/>
      <c r="B984" s="1283"/>
      <c r="C984" s="1250" t="s">
        <v>2091</v>
      </c>
      <c r="D984" s="1250" t="s">
        <v>2656</v>
      </c>
      <c r="E984" s="459" t="s">
        <v>2025</v>
      </c>
      <c r="F984" s="460">
        <v>7</v>
      </c>
      <c r="G984" s="443">
        <v>7</v>
      </c>
      <c r="H984" s="440" t="s">
        <v>2644</v>
      </c>
      <c r="I984" s="205" t="s">
        <v>2149</v>
      </c>
      <c r="J984" s="249"/>
    </row>
    <row r="985" spans="1:10" ht="20.25" customHeight="1">
      <c r="A985" s="1333"/>
      <c r="B985" s="1283"/>
      <c r="C985" s="1251"/>
      <c r="D985" s="1251"/>
      <c r="E985" s="459" t="s">
        <v>2025</v>
      </c>
      <c r="F985" s="460">
        <v>7</v>
      </c>
      <c r="G985" s="443">
        <v>7</v>
      </c>
      <c r="H985" s="440" t="s">
        <v>2014</v>
      </c>
      <c r="I985" s="205" t="s">
        <v>2441</v>
      </c>
      <c r="J985" s="249"/>
    </row>
    <row r="986" spans="1:10" ht="20.25" customHeight="1">
      <c r="A986" s="1333"/>
      <c r="B986" s="1283"/>
      <c r="C986" s="527" t="s">
        <v>2660</v>
      </c>
      <c r="D986" s="528" t="s">
        <v>2661</v>
      </c>
      <c r="E986" s="529"/>
      <c r="F986" s="530"/>
      <c r="G986" s="530"/>
      <c r="H986" s="527"/>
      <c r="I986" s="245" t="s">
        <v>2659</v>
      </c>
      <c r="J986" s="198"/>
    </row>
    <row r="987" spans="1:10" ht="20.25" customHeight="1">
      <c r="A987" s="1334" t="s">
        <v>2629</v>
      </c>
      <c r="B987" s="1282" t="s">
        <v>2682</v>
      </c>
      <c r="C987" s="458" t="s">
        <v>2055</v>
      </c>
      <c r="D987" s="458" t="s">
        <v>2056</v>
      </c>
      <c r="E987" s="495" t="s">
        <v>2025</v>
      </c>
      <c r="F987" s="496">
        <v>75</v>
      </c>
      <c r="G987" s="496">
        <v>0</v>
      </c>
      <c r="H987" s="458" t="s">
        <v>2019</v>
      </c>
      <c r="I987" s="206"/>
      <c r="J987" s="250"/>
    </row>
    <row r="988" spans="1:10" ht="20.25" customHeight="1">
      <c r="A988" s="1335"/>
      <c r="B988" s="1283"/>
      <c r="C988" s="440" t="s">
        <v>2471</v>
      </c>
      <c r="D988" s="440" t="s">
        <v>2683</v>
      </c>
      <c r="E988" s="459" t="s">
        <v>2025</v>
      </c>
      <c r="F988" s="460">
        <v>25</v>
      </c>
      <c r="G988" s="460">
        <v>0</v>
      </c>
      <c r="H988" s="440" t="s">
        <v>2019</v>
      </c>
      <c r="I988" s="197"/>
      <c r="J988" s="198"/>
    </row>
    <row r="989" spans="1:10" ht="20.25" customHeight="1">
      <c r="A989" s="1335"/>
      <c r="B989" s="1283"/>
      <c r="C989" s="440" t="s">
        <v>2633</v>
      </c>
      <c r="D989" s="440" t="s">
        <v>2634</v>
      </c>
      <c r="E989" s="459" t="s">
        <v>2025</v>
      </c>
      <c r="F989" s="460">
        <v>25</v>
      </c>
      <c r="G989" s="460">
        <v>0</v>
      </c>
      <c r="H989" s="440" t="s">
        <v>2019</v>
      </c>
      <c r="I989" s="197"/>
      <c r="J989" s="198"/>
    </row>
    <row r="990" spans="1:10" ht="20.25" customHeight="1">
      <c r="A990" s="1335"/>
      <c r="B990" s="1283"/>
      <c r="C990" s="445" t="s">
        <v>2639</v>
      </c>
      <c r="D990" s="445" t="s">
        <v>2640</v>
      </c>
      <c r="E990" s="459" t="s">
        <v>2025</v>
      </c>
      <c r="F990" s="543">
        <v>5</v>
      </c>
      <c r="G990" s="543">
        <v>5</v>
      </c>
      <c r="H990" s="440" t="s">
        <v>2014</v>
      </c>
      <c r="I990" s="197"/>
      <c r="J990" s="198"/>
    </row>
    <row r="991" spans="1:10" ht="20.25" customHeight="1">
      <c r="A991" s="1335"/>
      <c r="B991" s="1283"/>
      <c r="C991" s="445" t="s">
        <v>2653</v>
      </c>
      <c r="D991" s="445" t="s">
        <v>2684</v>
      </c>
      <c r="E991" s="459" t="s">
        <v>2025</v>
      </c>
      <c r="F991" s="460">
        <v>3</v>
      </c>
      <c r="G991" s="460">
        <v>3</v>
      </c>
      <c r="H991" s="440" t="s">
        <v>2014</v>
      </c>
      <c r="I991" s="197"/>
      <c r="J991" s="198"/>
    </row>
    <row r="992" spans="1:10" ht="20.25" customHeight="1">
      <c r="A992" s="1335"/>
      <c r="B992" s="1283"/>
      <c r="C992" s="440" t="s">
        <v>2685</v>
      </c>
      <c r="D992" s="440" t="s">
        <v>2018</v>
      </c>
      <c r="E992" s="459" t="s">
        <v>2025</v>
      </c>
      <c r="F992" s="460">
        <v>45</v>
      </c>
      <c r="G992" s="460">
        <v>45</v>
      </c>
      <c r="H992" s="440" t="s">
        <v>2019</v>
      </c>
      <c r="I992" s="197"/>
      <c r="J992" s="198"/>
    </row>
    <row r="993" spans="1:10" ht="20.25" customHeight="1">
      <c r="A993" s="1335"/>
      <c r="B993" s="1283"/>
      <c r="C993" s="1245" t="s">
        <v>2647</v>
      </c>
      <c r="D993" s="1245" t="s">
        <v>2024</v>
      </c>
      <c r="E993" s="459" t="s">
        <v>2025</v>
      </c>
      <c r="F993" s="460">
        <v>4</v>
      </c>
      <c r="G993" s="443">
        <v>4</v>
      </c>
      <c r="H993" s="440" t="s">
        <v>1091</v>
      </c>
      <c r="I993" s="1218" t="s">
        <v>2648</v>
      </c>
      <c r="J993" s="249"/>
    </row>
    <row r="994" spans="1:10" ht="20.25" customHeight="1">
      <c r="A994" s="1335"/>
      <c r="B994" s="1283"/>
      <c r="C994" s="1248"/>
      <c r="D994" s="1248"/>
      <c r="E994" s="459" t="s">
        <v>2025</v>
      </c>
      <c r="F994" s="460">
        <v>4</v>
      </c>
      <c r="G994" s="443">
        <v>4</v>
      </c>
      <c r="H994" s="440" t="s">
        <v>2644</v>
      </c>
      <c r="I994" s="1219"/>
      <c r="J994" s="250"/>
    </row>
    <row r="995" spans="1:10" ht="20.25" customHeight="1">
      <c r="A995" s="1335"/>
      <c r="B995" s="1283"/>
      <c r="C995" s="1245" t="s">
        <v>2641</v>
      </c>
      <c r="D995" s="1245" t="s">
        <v>2642</v>
      </c>
      <c r="E995" s="459" t="s">
        <v>2025</v>
      </c>
      <c r="F995" s="460">
        <v>35</v>
      </c>
      <c r="G995" s="443">
        <v>35</v>
      </c>
      <c r="H995" s="440" t="s">
        <v>2019</v>
      </c>
      <c r="I995" s="197" t="s">
        <v>2686</v>
      </c>
      <c r="J995" s="198"/>
    </row>
    <row r="996" spans="1:10" ht="20.25" customHeight="1">
      <c r="A996" s="1335"/>
      <c r="B996" s="1283"/>
      <c r="C996" s="1246"/>
      <c r="D996" s="1246"/>
      <c r="E996" s="459" t="s">
        <v>2025</v>
      </c>
      <c r="F996" s="460">
        <v>45</v>
      </c>
      <c r="G996" s="443">
        <v>45</v>
      </c>
      <c r="H996" s="440" t="s">
        <v>2019</v>
      </c>
      <c r="I996" s="197" t="s">
        <v>2687</v>
      </c>
      <c r="J996" s="198"/>
    </row>
    <row r="997" spans="1:10" ht="20.25" customHeight="1">
      <c r="A997" s="1335"/>
      <c r="B997" s="1283"/>
      <c r="C997" s="1246"/>
      <c r="D997" s="1246"/>
      <c r="E997" s="459" t="s">
        <v>2025</v>
      </c>
      <c r="F997" s="460">
        <v>60</v>
      </c>
      <c r="G997" s="460">
        <v>60</v>
      </c>
      <c r="H997" s="440" t="s">
        <v>2019</v>
      </c>
      <c r="I997" s="197" t="s">
        <v>2688</v>
      </c>
      <c r="J997" s="198"/>
    </row>
    <row r="998" spans="1:10" ht="20.25" customHeight="1">
      <c r="A998" s="1335"/>
      <c r="B998" s="1283"/>
      <c r="C998" s="1246"/>
      <c r="D998" s="1246"/>
      <c r="E998" s="459" t="s">
        <v>2025</v>
      </c>
      <c r="F998" s="460">
        <v>100</v>
      </c>
      <c r="G998" s="460">
        <v>100</v>
      </c>
      <c r="H998" s="440" t="s">
        <v>2019</v>
      </c>
      <c r="I998" s="197" t="s">
        <v>2689</v>
      </c>
      <c r="J998" s="198"/>
    </row>
    <row r="999" spans="1:10" ht="20.25" customHeight="1">
      <c r="A999" s="1335"/>
      <c r="B999" s="1283"/>
      <c r="C999" s="1246"/>
      <c r="D999" s="1246"/>
      <c r="E999" s="459" t="s">
        <v>2025</v>
      </c>
      <c r="F999" s="460">
        <v>125</v>
      </c>
      <c r="G999" s="460">
        <v>125</v>
      </c>
      <c r="H999" s="440" t="s">
        <v>2019</v>
      </c>
      <c r="I999" s="197" t="s">
        <v>2690</v>
      </c>
      <c r="J999" s="198"/>
    </row>
    <row r="1000" spans="1:10" ht="20.25" customHeight="1">
      <c r="A1000" s="1335"/>
      <c r="B1000" s="1283"/>
      <c r="C1000" s="1246"/>
      <c r="D1000" s="1246"/>
      <c r="E1000" s="459" t="s">
        <v>2025</v>
      </c>
      <c r="F1000" s="460">
        <v>150</v>
      </c>
      <c r="G1000" s="460">
        <v>150</v>
      </c>
      <c r="H1000" s="440" t="s">
        <v>2019</v>
      </c>
      <c r="I1000" s="197" t="s">
        <v>2691</v>
      </c>
      <c r="J1000" s="198"/>
    </row>
    <row r="1001" spans="1:10" ht="20.25" customHeight="1">
      <c r="A1001" s="1335"/>
      <c r="B1001" s="1283"/>
      <c r="C1001" s="1248"/>
      <c r="D1001" s="1248"/>
      <c r="E1001" s="459" t="s">
        <v>2025</v>
      </c>
      <c r="F1001" s="460">
        <v>350</v>
      </c>
      <c r="G1001" s="460">
        <v>350</v>
      </c>
      <c r="H1001" s="440" t="s">
        <v>2019</v>
      </c>
      <c r="I1001" s="197" t="s">
        <v>2692</v>
      </c>
      <c r="J1001" s="198"/>
    </row>
    <row r="1002" spans="1:10" ht="20.25" customHeight="1">
      <c r="A1002" s="1335"/>
      <c r="B1002" s="1283"/>
      <c r="C1002" s="440" t="s">
        <v>2649</v>
      </c>
      <c r="D1002" s="458" t="s">
        <v>2650</v>
      </c>
      <c r="E1002" s="459" t="s">
        <v>2025</v>
      </c>
      <c r="F1002" s="543">
        <v>55</v>
      </c>
      <c r="G1002" s="544">
        <v>55</v>
      </c>
      <c r="H1002" s="440" t="s">
        <v>2019</v>
      </c>
      <c r="I1002" s="197"/>
      <c r="J1002" s="198"/>
    </row>
    <row r="1003" spans="1:10" ht="20.25" customHeight="1">
      <c r="A1003" s="1335"/>
      <c r="B1003" s="1283"/>
      <c r="C1003" s="440" t="s">
        <v>2651</v>
      </c>
      <c r="D1003" s="499" t="s">
        <v>2652</v>
      </c>
      <c r="E1003" s="459" t="s">
        <v>2025</v>
      </c>
      <c r="F1003" s="460">
        <v>5</v>
      </c>
      <c r="G1003" s="443">
        <v>5</v>
      </c>
      <c r="H1003" s="440" t="s">
        <v>2019</v>
      </c>
      <c r="I1003" s="197"/>
      <c r="J1003" s="198"/>
    </row>
    <row r="1004" spans="1:10" ht="20.25" customHeight="1">
      <c r="A1004" s="1335"/>
      <c r="B1004" s="1283"/>
      <c r="C1004" s="476" t="s">
        <v>2091</v>
      </c>
      <c r="D1004" s="476" t="s">
        <v>2656</v>
      </c>
      <c r="E1004" s="459" t="s">
        <v>2025</v>
      </c>
      <c r="F1004" s="460">
        <v>3</v>
      </c>
      <c r="G1004" s="460">
        <v>3</v>
      </c>
      <c r="H1004" s="440" t="s">
        <v>2014</v>
      </c>
      <c r="I1004" s="197"/>
      <c r="J1004" s="198"/>
    </row>
    <row r="1005" spans="1:10" ht="20.25" customHeight="1">
      <c r="A1005" s="1335"/>
      <c r="B1005" s="1283"/>
      <c r="C1005" s="527" t="s">
        <v>2660</v>
      </c>
      <c r="D1005" s="528" t="s">
        <v>2661</v>
      </c>
      <c r="E1005" s="529"/>
      <c r="F1005" s="530"/>
      <c r="G1005" s="530"/>
      <c r="H1005" s="527"/>
      <c r="I1005" s="245" t="s">
        <v>2659</v>
      </c>
      <c r="J1005" s="250"/>
    </row>
    <row r="1006" spans="1:10" ht="20.25" customHeight="1">
      <c r="A1006" s="1291" t="s">
        <v>2629</v>
      </c>
      <c r="B1006" s="1282" t="s">
        <v>2693</v>
      </c>
      <c r="C1006" s="458" t="s">
        <v>2055</v>
      </c>
      <c r="D1006" s="458" t="s">
        <v>2056</v>
      </c>
      <c r="E1006" s="495" t="s">
        <v>2025</v>
      </c>
      <c r="F1006" s="496">
        <v>75</v>
      </c>
      <c r="G1006" s="496">
        <v>0</v>
      </c>
      <c r="H1006" s="458" t="s">
        <v>2019</v>
      </c>
      <c r="I1006" s="206"/>
      <c r="J1006" s="196"/>
    </row>
    <row r="1007" spans="1:10" ht="20.25" customHeight="1">
      <c r="A1007" s="1292"/>
      <c r="B1007" s="1283"/>
      <c r="C1007" s="440" t="s">
        <v>2471</v>
      </c>
      <c r="D1007" s="440" t="s">
        <v>2683</v>
      </c>
      <c r="E1007" s="459" t="s">
        <v>2025</v>
      </c>
      <c r="F1007" s="460">
        <v>25</v>
      </c>
      <c r="G1007" s="460">
        <v>0</v>
      </c>
      <c r="H1007" s="440" t="s">
        <v>2019</v>
      </c>
      <c r="I1007" s="197"/>
      <c r="J1007" s="198"/>
    </row>
    <row r="1008" spans="1:10" ht="20.25" customHeight="1">
      <c r="A1008" s="1292"/>
      <c r="B1008" s="1283"/>
      <c r="C1008" s="440" t="s">
        <v>2633</v>
      </c>
      <c r="D1008" s="440" t="s">
        <v>2634</v>
      </c>
      <c r="E1008" s="459" t="s">
        <v>2025</v>
      </c>
      <c r="F1008" s="460">
        <v>25</v>
      </c>
      <c r="G1008" s="460">
        <v>0</v>
      </c>
      <c r="H1008" s="440" t="s">
        <v>2019</v>
      </c>
      <c r="I1008" s="197"/>
      <c r="J1008" s="198"/>
    </row>
    <row r="1009" spans="1:10" ht="20.25" customHeight="1">
      <c r="A1009" s="1292"/>
      <c r="B1009" s="1283"/>
      <c r="C1009" s="440" t="s">
        <v>2362</v>
      </c>
      <c r="D1009" s="440" t="s">
        <v>2012</v>
      </c>
      <c r="E1009" s="459" t="s">
        <v>2025</v>
      </c>
      <c r="F1009" s="460">
        <v>8</v>
      </c>
      <c r="G1009" s="460">
        <v>8</v>
      </c>
      <c r="H1009" s="440" t="s">
        <v>2014</v>
      </c>
      <c r="I1009" s="197"/>
      <c r="J1009" s="198"/>
    </row>
    <row r="1010" spans="1:10" ht="20.25" customHeight="1">
      <c r="A1010" s="1292"/>
      <c r="B1010" s="1283"/>
      <c r="C1010" s="445" t="s">
        <v>2639</v>
      </c>
      <c r="D1010" s="445" t="s">
        <v>2640</v>
      </c>
      <c r="E1010" s="459" t="s">
        <v>2025</v>
      </c>
      <c r="F1010" s="543">
        <v>5</v>
      </c>
      <c r="G1010" s="543">
        <v>5</v>
      </c>
      <c r="H1010" s="440" t="s">
        <v>2014</v>
      </c>
      <c r="I1010" s="197"/>
      <c r="J1010" s="198"/>
    </row>
    <row r="1011" spans="1:10" ht="20.25" customHeight="1">
      <c r="A1011" s="1292"/>
      <c r="B1011" s="1283"/>
      <c r="C1011" s="550" t="s">
        <v>3117</v>
      </c>
      <c r="D1011" s="550" t="s">
        <v>2654</v>
      </c>
      <c r="E1011" s="1022" t="s">
        <v>2025</v>
      </c>
      <c r="F1011" s="543">
        <v>3</v>
      </c>
      <c r="G1011" s="543">
        <v>3</v>
      </c>
      <c r="H1011" s="1023" t="s">
        <v>3118</v>
      </c>
      <c r="I1011" s="1019"/>
      <c r="J1011" s="1020"/>
    </row>
    <row r="1012" spans="1:10" ht="20.25" customHeight="1">
      <c r="A1012" s="1292"/>
      <c r="B1012" s="1283"/>
      <c r="C1012" s="1270" t="s">
        <v>2641</v>
      </c>
      <c r="D1012" s="1245" t="s">
        <v>2642</v>
      </c>
      <c r="E1012" s="459" t="s">
        <v>2025</v>
      </c>
      <c r="F1012" s="460">
        <v>75</v>
      </c>
      <c r="G1012" s="460">
        <v>75</v>
      </c>
      <c r="H1012" s="440" t="s">
        <v>2019</v>
      </c>
      <c r="I1012" s="197" t="s">
        <v>2694</v>
      </c>
      <c r="J1012" s="198"/>
    </row>
    <row r="1013" spans="1:10" ht="20.25" customHeight="1">
      <c r="A1013" s="1292"/>
      <c r="B1013" s="1283"/>
      <c r="C1013" s="1271"/>
      <c r="D1013" s="1246"/>
      <c r="E1013" s="459" t="s">
        <v>2025</v>
      </c>
      <c r="F1013" s="460">
        <v>85</v>
      </c>
      <c r="G1013" s="460">
        <v>85</v>
      </c>
      <c r="H1013" s="440" t="s">
        <v>2019</v>
      </c>
      <c r="I1013" s="197" t="s">
        <v>2695</v>
      </c>
      <c r="J1013" s="198"/>
    </row>
    <row r="1014" spans="1:10" ht="20.25" customHeight="1">
      <c r="A1014" s="1292"/>
      <c r="B1014" s="1283"/>
      <c r="C1014" s="1271"/>
      <c r="D1014" s="1246"/>
      <c r="E1014" s="459" t="s">
        <v>2025</v>
      </c>
      <c r="F1014" s="460">
        <v>95</v>
      </c>
      <c r="G1014" s="460">
        <v>95</v>
      </c>
      <c r="H1014" s="440" t="s">
        <v>2019</v>
      </c>
      <c r="I1014" s="197" t="s">
        <v>2696</v>
      </c>
      <c r="J1014" s="198"/>
    </row>
    <row r="1015" spans="1:10" ht="20.25" customHeight="1">
      <c r="A1015" s="1292"/>
      <c r="B1015" s="1283"/>
      <c r="C1015" s="1271"/>
      <c r="D1015" s="1246"/>
      <c r="E1015" s="459" t="s">
        <v>2025</v>
      </c>
      <c r="F1015" s="460">
        <v>7</v>
      </c>
      <c r="G1015" s="460">
        <v>7</v>
      </c>
      <c r="H1015" s="440" t="s">
        <v>1091</v>
      </c>
      <c r="I1015" s="197" t="s">
        <v>2697</v>
      </c>
      <c r="J1015" s="198"/>
    </row>
    <row r="1016" spans="1:10" ht="20.25" customHeight="1">
      <c r="A1016" s="1292"/>
      <c r="B1016" s="1283"/>
      <c r="C1016" s="1271"/>
      <c r="D1016" s="1246"/>
      <c r="E1016" s="459" t="s">
        <v>2025</v>
      </c>
      <c r="F1016" s="460">
        <v>7</v>
      </c>
      <c r="G1016" s="460">
        <v>7</v>
      </c>
      <c r="H1016" s="440" t="s">
        <v>1091</v>
      </c>
      <c r="I1016" s="197" t="s">
        <v>2698</v>
      </c>
      <c r="J1016" s="198"/>
    </row>
    <row r="1017" spans="1:10" ht="20.25" customHeight="1">
      <c r="A1017" s="1292"/>
      <c r="B1017" s="1283"/>
      <c r="C1017" s="1271"/>
      <c r="D1017" s="1246"/>
      <c r="E1017" s="459" t="s">
        <v>2025</v>
      </c>
      <c r="F1017" s="460">
        <v>7</v>
      </c>
      <c r="G1017" s="460">
        <v>7</v>
      </c>
      <c r="H1017" s="440" t="s">
        <v>1091</v>
      </c>
      <c r="I1017" s="197" t="s">
        <v>2699</v>
      </c>
      <c r="J1017" s="198"/>
    </row>
    <row r="1018" spans="1:10" ht="20.25" customHeight="1">
      <c r="A1018" s="1292"/>
      <c r="B1018" s="1283"/>
      <c r="C1018" s="1271"/>
      <c r="D1018" s="1246"/>
      <c r="E1018" s="459" t="s">
        <v>2025</v>
      </c>
      <c r="F1018" s="460">
        <v>7</v>
      </c>
      <c r="G1018" s="460">
        <v>7</v>
      </c>
      <c r="H1018" s="440" t="s">
        <v>1091</v>
      </c>
      <c r="I1018" s="197" t="s">
        <v>2700</v>
      </c>
      <c r="J1018" s="198"/>
    </row>
    <row r="1019" spans="1:10" ht="20.25" customHeight="1">
      <c r="A1019" s="1292"/>
      <c r="B1019" s="1283"/>
      <c r="C1019" s="1271"/>
      <c r="D1019" s="1246"/>
      <c r="E1019" s="459" t="s">
        <v>2025</v>
      </c>
      <c r="F1019" s="460">
        <v>7</v>
      </c>
      <c r="G1019" s="460">
        <v>7</v>
      </c>
      <c r="H1019" s="440" t="s">
        <v>1091</v>
      </c>
      <c r="I1019" s="197" t="s">
        <v>2701</v>
      </c>
      <c r="J1019" s="198"/>
    </row>
    <row r="1020" spans="1:10" ht="20.25" customHeight="1">
      <c r="A1020" s="1292"/>
      <c r="B1020" s="1283"/>
      <c r="C1020" s="1272"/>
      <c r="D1020" s="1248"/>
      <c r="E1020" s="459" t="s">
        <v>2025</v>
      </c>
      <c r="F1020" s="460">
        <v>7</v>
      </c>
      <c r="G1020" s="460">
        <v>7</v>
      </c>
      <c r="H1020" s="440" t="s">
        <v>1091</v>
      </c>
      <c r="I1020" s="197" t="s">
        <v>2702</v>
      </c>
      <c r="J1020" s="198"/>
    </row>
    <row r="1021" spans="1:10" ht="20.25" customHeight="1">
      <c r="A1021" s="1292"/>
      <c r="B1021" s="1283"/>
      <c r="C1021" s="476" t="s">
        <v>2703</v>
      </c>
      <c r="D1021" s="476" t="s">
        <v>2543</v>
      </c>
      <c r="E1021" s="475" t="s">
        <v>2025</v>
      </c>
      <c r="F1021" s="463">
        <v>4</v>
      </c>
      <c r="G1021" s="460">
        <v>4</v>
      </c>
      <c r="H1021" s="440" t="s">
        <v>2019</v>
      </c>
      <c r="I1021" s="197"/>
      <c r="J1021" s="198"/>
    </row>
    <row r="1022" spans="1:10" ht="20.25" customHeight="1">
      <c r="A1022" s="1292"/>
      <c r="B1022" s="1283"/>
      <c r="C1022" s="440" t="s">
        <v>2649</v>
      </c>
      <c r="D1022" s="440" t="s">
        <v>2650</v>
      </c>
      <c r="E1022" s="459" t="s">
        <v>2025</v>
      </c>
      <c r="F1022" s="543">
        <v>90</v>
      </c>
      <c r="G1022" s="544">
        <v>90</v>
      </c>
      <c r="H1022" s="440" t="s">
        <v>2019</v>
      </c>
      <c r="I1022" s="197"/>
      <c r="J1022" s="198"/>
    </row>
    <row r="1023" spans="1:10" ht="20.25" customHeight="1">
      <c r="A1023" s="1292"/>
      <c r="B1023" s="1283"/>
      <c r="C1023" s="440" t="s">
        <v>2651</v>
      </c>
      <c r="D1023" s="499" t="s">
        <v>2652</v>
      </c>
      <c r="E1023" s="459" t="s">
        <v>2025</v>
      </c>
      <c r="F1023" s="460">
        <v>5</v>
      </c>
      <c r="G1023" s="443">
        <v>5</v>
      </c>
      <c r="H1023" s="440" t="s">
        <v>2019</v>
      </c>
      <c r="I1023" s="197"/>
      <c r="J1023" s="198"/>
    </row>
    <row r="1024" spans="1:10" ht="20.25" customHeight="1">
      <c r="A1024" s="1292"/>
      <c r="B1024" s="1283"/>
      <c r="C1024" s="440" t="s">
        <v>2535</v>
      </c>
      <c r="D1024" s="440" t="s">
        <v>2704</v>
      </c>
      <c r="E1024" s="459" t="s">
        <v>2025</v>
      </c>
      <c r="F1024" s="460">
        <v>35</v>
      </c>
      <c r="G1024" s="460">
        <v>35</v>
      </c>
      <c r="H1024" s="440" t="s">
        <v>2019</v>
      </c>
      <c r="I1024" s="197" t="s">
        <v>2441</v>
      </c>
      <c r="J1024" s="198"/>
    </row>
    <row r="1025" spans="1:10" ht="20.25" customHeight="1">
      <c r="A1025" s="1292"/>
      <c r="B1025" s="1283"/>
      <c r="C1025" s="1245" t="s">
        <v>2647</v>
      </c>
      <c r="D1025" s="1245" t="s">
        <v>2068</v>
      </c>
      <c r="E1025" s="459" t="s">
        <v>2025</v>
      </c>
      <c r="F1025" s="460">
        <v>4</v>
      </c>
      <c r="G1025" s="443">
        <v>4</v>
      </c>
      <c r="H1025" s="440" t="s">
        <v>1091</v>
      </c>
      <c r="I1025" s="1218" t="s">
        <v>2648</v>
      </c>
      <c r="J1025" s="563"/>
    </row>
    <row r="1026" spans="1:10" ht="20.25" customHeight="1">
      <c r="A1026" s="1292"/>
      <c r="B1026" s="1283"/>
      <c r="C1026" s="1248"/>
      <c r="D1026" s="1248"/>
      <c r="E1026" s="475" t="s">
        <v>2025</v>
      </c>
      <c r="F1026" s="463">
        <v>4</v>
      </c>
      <c r="G1026" s="448">
        <v>4</v>
      </c>
      <c r="H1026" s="445" t="s">
        <v>2644</v>
      </c>
      <c r="I1026" s="1219"/>
      <c r="J1026" s="537"/>
    </row>
    <row r="1027" spans="1:10" ht="20.25" customHeight="1">
      <c r="A1027" s="1292"/>
      <c r="B1027" s="1283"/>
      <c r="C1027" s="445" t="s">
        <v>2091</v>
      </c>
      <c r="D1027" s="445" t="s">
        <v>2656</v>
      </c>
      <c r="E1027" s="475" t="s">
        <v>2025</v>
      </c>
      <c r="F1027" s="463"/>
      <c r="G1027" s="448"/>
      <c r="H1027" s="445"/>
      <c r="I1027" s="197" t="s">
        <v>2172</v>
      </c>
      <c r="J1027" s="198"/>
    </row>
    <row r="1028" spans="1:10" ht="20.25" customHeight="1">
      <c r="A1028" s="1292"/>
      <c r="B1028" s="1283"/>
      <c r="C1028" s="527" t="s">
        <v>2660</v>
      </c>
      <c r="D1028" s="528" t="s">
        <v>2661</v>
      </c>
      <c r="E1028" s="529"/>
      <c r="F1028" s="530"/>
      <c r="G1028" s="530"/>
      <c r="H1028" s="527"/>
      <c r="I1028" s="245" t="s">
        <v>2659</v>
      </c>
      <c r="J1028" s="250"/>
    </row>
    <row r="1029" spans="1:10" ht="20.25" customHeight="1">
      <c r="A1029" s="1291" t="s">
        <v>2629</v>
      </c>
      <c r="B1029" s="1282" t="s">
        <v>2705</v>
      </c>
      <c r="C1029" s="478" t="s">
        <v>2055</v>
      </c>
      <c r="D1029" s="478" t="s">
        <v>2056</v>
      </c>
      <c r="E1029" s="454" t="s">
        <v>2025</v>
      </c>
      <c r="F1029" s="455">
        <v>75</v>
      </c>
      <c r="G1029" s="455">
        <v>0</v>
      </c>
      <c r="H1029" s="478" t="s">
        <v>2019</v>
      </c>
      <c r="I1029" s="195"/>
      <c r="J1029" s="196"/>
    </row>
    <row r="1030" spans="1:10" ht="20.25" customHeight="1">
      <c r="A1030" s="1292"/>
      <c r="B1030" s="1283"/>
      <c r="C1030" s="440" t="s">
        <v>2471</v>
      </c>
      <c r="D1030" s="440" t="s">
        <v>2683</v>
      </c>
      <c r="E1030" s="459" t="s">
        <v>2025</v>
      </c>
      <c r="F1030" s="460">
        <v>25</v>
      </c>
      <c r="G1030" s="460">
        <v>0</v>
      </c>
      <c r="H1030" s="440" t="s">
        <v>2019</v>
      </c>
      <c r="I1030" s="197"/>
      <c r="J1030" s="198"/>
    </row>
    <row r="1031" spans="1:10" ht="20.25" customHeight="1">
      <c r="A1031" s="1292"/>
      <c r="B1031" s="1283"/>
      <c r="C1031" s="440" t="s">
        <v>2633</v>
      </c>
      <c r="D1031" s="440" t="s">
        <v>2634</v>
      </c>
      <c r="E1031" s="459" t="s">
        <v>2025</v>
      </c>
      <c r="F1031" s="460">
        <v>25</v>
      </c>
      <c r="G1031" s="460">
        <v>0</v>
      </c>
      <c r="H1031" s="440" t="s">
        <v>2019</v>
      </c>
      <c r="I1031" s="197"/>
      <c r="J1031" s="198"/>
    </row>
    <row r="1032" spans="1:10" ht="20.25" customHeight="1">
      <c r="A1032" s="1292"/>
      <c r="B1032" s="1283"/>
      <c r="C1032" s="1245" t="s">
        <v>2669</v>
      </c>
      <c r="D1032" s="1245" t="s">
        <v>2123</v>
      </c>
      <c r="E1032" s="459" t="s">
        <v>2025</v>
      </c>
      <c r="F1032" s="460">
        <v>2.5</v>
      </c>
      <c r="G1032" s="443">
        <v>2</v>
      </c>
      <c r="H1032" s="440" t="s">
        <v>2670</v>
      </c>
      <c r="I1032" s="1223" t="s">
        <v>2149</v>
      </c>
      <c r="J1032" s="469"/>
    </row>
    <row r="1033" spans="1:10" ht="20.25" customHeight="1">
      <c r="A1033" s="1292"/>
      <c r="B1033" s="1283"/>
      <c r="C1033" s="1246"/>
      <c r="D1033" s="1246"/>
      <c r="E1033" s="459" t="s">
        <v>2025</v>
      </c>
      <c r="F1033" s="460">
        <v>10</v>
      </c>
      <c r="G1033" s="443">
        <v>10</v>
      </c>
      <c r="H1033" s="440" t="s">
        <v>1091</v>
      </c>
      <c r="I1033" s="1224"/>
      <c r="J1033" s="467"/>
    </row>
    <row r="1034" spans="1:10" ht="20.25" customHeight="1">
      <c r="A1034" s="1292"/>
      <c r="B1034" s="1283"/>
      <c r="C1034" s="1248"/>
      <c r="D1034" s="1248"/>
      <c r="E1034" s="459" t="s">
        <v>2025</v>
      </c>
      <c r="F1034" s="460">
        <v>100</v>
      </c>
      <c r="G1034" s="443">
        <v>75</v>
      </c>
      <c r="H1034" s="440" t="s">
        <v>2019</v>
      </c>
      <c r="I1034" s="1214"/>
      <c r="J1034" s="468"/>
    </row>
    <row r="1035" spans="1:10" ht="20.25" customHeight="1">
      <c r="A1035" s="1292"/>
      <c r="B1035" s="1283"/>
      <c r="C1035" s="440" t="s">
        <v>2637</v>
      </c>
      <c r="D1035" s="440" t="s">
        <v>2638</v>
      </c>
      <c r="E1035" s="459" t="s">
        <v>2025</v>
      </c>
      <c r="F1035" s="460">
        <v>2</v>
      </c>
      <c r="G1035" s="460">
        <v>2</v>
      </c>
      <c r="H1035" s="440" t="s">
        <v>2014</v>
      </c>
      <c r="I1035" s="197"/>
      <c r="J1035" s="198"/>
    </row>
    <row r="1036" spans="1:10" ht="20.25" customHeight="1">
      <c r="A1036" s="1292"/>
      <c r="B1036" s="1283"/>
      <c r="C1036" s="440" t="s">
        <v>2635</v>
      </c>
      <c r="D1036" s="440" t="s">
        <v>2636</v>
      </c>
      <c r="E1036" s="459" t="s">
        <v>2025</v>
      </c>
      <c r="F1036" s="460">
        <v>5</v>
      </c>
      <c r="G1036" s="443">
        <v>3</v>
      </c>
      <c r="H1036" s="440" t="s">
        <v>2014</v>
      </c>
      <c r="I1036" s="197"/>
      <c r="J1036" s="198"/>
    </row>
    <row r="1037" spans="1:10" ht="20.25" customHeight="1">
      <c r="A1037" s="1292"/>
      <c r="B1037" s="1283"/>
      <c r="C1037" s="445" t="s">
        <v>2639</v>
      </c>
      <c r="D1037" s="445" t="s">
        <v>2640</v>
      </c>
      <c r="E1037" s="459" t="s">
        <v>2025</v>
      </c>
      <c r="F1037" s="543">
        <v>4</v>
      </c>
      <c r="G1037" s="543">
        <v>4</v>
      </c>
      <c r="H1037" s="440" t="s">
        <v>2014</v>
      </c>
      <c r="I1037" s="197"/>
      <c r="J1037" s="198"/>
    </row>
    <row r="1038" spans="1:10" ht="20.25" customHeight="1">
      <c r="A1038" s="1292"/>
      <c r="B1038" s="1283"/>
      <c r="C1038" s="445" t="s">
        <v>2653</v>
      </c>
      <c r="D1038" s="445" t="s">
        <v>2654</v>
      </c>
      <c r="E1038" s="459" t="s">
        <v>2025</v>
      </c>
      <c r="F1038" s="460">
        <v>3</v>
      </c>
      <c r="G1038" s="460">
        <v>3</v>
      </c>
      <c r="H1038" s="440" t="s">
        <v>2014</v>
      </c>
      <c r="I1038" s="197"/>
      <c r="J1038" s="198"/>
    </row>
    <row r="1039" spans="1:10" ht="20.25" customHeight="1">
      <c r="A1039" s="1292"/>
      <c r="B1039" s="1283"/>
      <c r="C1039" s="440" t="s">
        <v>2706</v>
      </c>
      <c r="D1039" s="440" t="s">
        <v>2672</v>
      </c>
      <c r="E1039" s="459" t="s">
        <v>2025</v>
      </c>
      <c r="F1039" s="460">
        <v>30</v>
      </c>
      <c r="G1039" s="460">
        <v>30</v>
      </c>
      <c r="H1039" s="440" t="s">
        <v>2019</v>
      </c>
      <c r="I1039" s="197"/>
      <c r="J1039" s="198"/>
    </row>
    <row r="1040" spans="1:10" ht="20.25" customHeight="1">
      <c r="A1040" s="1292"/>
      <c r="B1040" s="1283"/>
      <c r="C1040" s="445" t="s">
        <v>2707</v>
      </c>
      <c r="D1040" s="445" t="s">
        <v>2708</v>
      </c>
      <c r="E1040" s="459" t="s">
        <v>2025</v>
      </c>
      <c r="F1040" s="460">
        <v>25</v>
      </c>
      <c r="G1040" s="460">
        <v>25</v>
      </c>
      <c r="H1040" s="440" t="s">
        <v>2019</v>
      </c>
      <c r="I1040" s="197"/>
      <c r="J1040" s="198"/>
    </row>
    <row r="1041" spans="1:10" ht="20.25" customHeight="1">
      <c r="A1041" s="1292"/>
      <c r="B1041" s="1283"/>
      <c r="C1041" s="1245" t="s">
        <v>2647</v>
      </c>
      <c r="D1041" s="1245" t="s">
        <v>2024</v>
      </c>
      <c r="E1041" s="459" t="s">
        <v>2025</v>
      </c>
      <c r="F1041" s="460">
        <v>4</v>
      </c>
      <c r="G1041" s="443">
        <v>4</v>
      </c>
      <c r="H1041" s="440" t="s">
        <v>1091</v>
      </c>
      <c r="I1041" s="1218" t="s">
        <v>2666</v>
      </c>
      <c r="J1041" s="249"/>
    </row>
    <row r="1042" spans="1:10" ht="20.25" customHeight="1">
      <c r="A1042" s="1292"/>
      <c r="B1042" s="1283"/>
      <c r="C1042" s="1248"/>
      <c r="D1042" s="1248"/>
      <c r="E1042" s="459" t="s">
        <v>2025</v>
      </c>
      <c r="F1042" s="460">
        <v>4</v>
      </c>
      <c r="G1042" s="443">
        <v>4</v>
      </c>
      <c r="H1042" s="440" t="s">
        <v>2644</v>
      </c>
      <c r="I1042" s="1219"/>
      <c r="J1042" s="250"/>
    </row>
    <row r="1043" spans="1:10" ht="20.25" customHeight="1">
      <c r="A1043" s="1292"/>
      <c r="B1043" s="1283"/>
      <c r="C1043" s="445" t="s">
        <v>2709</v>
      </c>
      <c r="D1043" s="445" t="s">
        <v>2056</v>
      </c>
      <c r="E1043" s="475" t="s">
        <v>2025</v>
      </c>
      <c r="F1043" s="463">
        <v>25</v>
      </c>
      <c r="G1043" s="463">
        <v>25</v>
      </c>
      <c r="H1043" s="445" t="s">
        <v>2019</v>
      </c>
      <c r="I1043" s="203" t="s">
        <v>2710</v>
      </c>
      <c r="J1043" s="244"/>
    </row>
    <row r="1044" spans="1:10" ht="20.25" customHeight="1">
      <c r="A1044" s="1292"/>
      <c r="B1044" s="1283"/>
      <c r="C1044" s="440" t="s">
        <v>2649</v>
      </c>
      <c r="D1044" s="440" t="s">
        <v>2650</v>
      </c>
      <c r="E1044" s="459" t="s">
        <v>2025</v>
      </c>
      <c r="F1044" s="564">
        <v>80</v>
      </c>
      <c r="G1044" s="564">
        <v>80</v>
      </c>
      <c r="H1044" s="440" t="s">
        <v>2019</v>
      </c>
      <c r="I1044" s="197"/>
      <c r="J1044" s="198"/>
    </row>
    <row r="1045" spans="1:10" ht="20.25" customHeight="1">
      <c r="A1045" s="1292"/>
      <c r="B1045" s="1283"/>
      <c r="C1045" s="440" t="s">
        <v>2651</v>
      </c>
      <c r="D1045" s="499" t="s">
        <v>2652</v>
      </c>
      <c r="E1045" s="459" t="s">
        <v>2025</v>
      </c>
      <c r="F1045" s="460">
        <v>5</v>
      </c>
      <c r="G1045" s="443">
        <v>5</v>
      </c>
      <c r="H1045" s="440" t="s">
        <v>2019</v>
      </c>
      <c r="I1045" s="197"/>
      <c r="J1045" s="198"/>
    </row>
    <row r="1046" spans="1:10" ht="20.25" customHeight="1">
      <c r="A1046" s="1292"/>
      <c r="B1046" s="1283"/>
      <c r="C1046" s="445" t="s">
        <v>2091</v>
      </c>
      <c r="D1046" s="445" t="s">
        <v>2656</v>
      </c>
      <c r="E1046" s="475" t="s">
        <v>2025</v>
      </c>
      <c r="F1046" s="463"/>
      <c r="G1046" s="448"/>
      <c r="H1046" s="445"/>
      <c r="I1046" s="197" t="s">
        <v>2172</v>
      </c>
      <c r="J1046" s="198"/>
    </row>
    <row r="1047" spans="1:10" ht="20.25" customHeight="1">
      <c r="A1047" s="1292"/>
      <c r="B1047" s="1283"/>
      <c r="C1047" s="527" t="s">
        <v>2660</v>
      </c>
      <c r="D1047" s="528" t="s">
        <v>2661</v>
      </c>
      <c r="E1047" s="529"/>
      <c r="F1047" s="530"/>
      <c r="G1047" s="530"/>
      <c r="H1047" s="527"/>
      <c r="I1047" s="245" t="s">
        <v>2659</v>
      </c>
      <c r="J1047" s="250"/>
    </row>
    <row r="1048" spans="1:10" ht="20.25" customHeight="1">
      <c r="A1048" s="1291" t="s">
        <v>2629</v>
      </c>
      <c r="B1048" s="1282" t="s">
        <v>333</v>
      </c>
      <c r="C1048" s="478" t="s">
        <v>2055</v>
      </c>
      <c r="D1048" s="478" t="s">
        <v>2056</v>
      </c>
      <c r="E1048" s="454" t="s">
        <v>2025</v>
      </c>
      <c r="F1048" s="455">
        <v>75</v>
      </c>
      <c r="G1048" s="455">
        <v>0</v>
      </c>
      <c r="H1048" s="478" t="s">
        <v>2019</v>
      </c>
      <c r="I1048" s="195"/>
      <c r="J1048" s="196"/>
    </row>
    <row r="1049" spans="1:10" ht="20.25" customHeight="1">
      <c r="A1049" s="1292"/>
      <c r="B1049" s="1283"/>
      <c r="C1049" s="440" t="s">
        <v>2471</v>
      </c>
      <c r="D1049" s="440" t="s">
        <v>2683</v>
      </c>
      <c r="E1049" s="459" t="s">
        <v>2025</v>
      </c>
      <c r="F1049" s="460">
        <v>25</v>
      </c>
      <c r="G1049" s="460">
        <v>0</v>
      </c>
      <c r="H1049" s="440" t="s">
        <v>2019</v>
      </c>
      <c r="I1049" s="197"/>
      <c r="J1049" s="198"/>
    </row>
    <row r="1050" spans="1:10" ht="20.25" customHeight="1">
      <c r="A1050" s="1292"/>
      <c r="B1050" s="1283"/>
      <c r="C1050" s="440" t="s">
        <v>2633</v>
      </c>
      <c r="D1050" s="440" t="s">
        <v>2634</v>
      </c>
      <c r="E1050" s="459" t="s">
        <v>2025</v>
      </c>
      <c r="F1050" s="460">
        <v>25</v>
      </c>
      <c r="G1050" s="460">
        <v>0</v>
      </c>
      <c r="H1050" s="440" t="s">
        <v>2019</v>
      </c>
      <c r="I1050" s="197"/>
      <c r="J1050" s="198"/>
    </row>
    <row r="1051" spans="1:10" ht="20.25" customHeight="1">
      <c r="A1051" s="1292"/>
      <c r="B1051" s="1283"/>
      <c r="C1051" s="1245" t="s">
        <v>2669</v>
      </c>
      <c r="D1051" s="1245" t="s">
        <v>2123</v>
      </c>
      <c r="E1051" s="459" t="s">
        <v>2025</v>
      </c>
      <c r="F1051" s="543">
        <v>4.5</v>
      </c>
      <c r="G1051" s="544">
        <v>4.5</v>
      </c>
      <c r="H1051" s="440" t="s">
        <v>2670</v>
      </c>
      <c r="I1051" s="1193" t="s">
        <v>2711</v>
      </c>
      <c r="J1051" s="566"/>
    </row>
    <row r="1052" spans="1:10" ht="20.25" customHeight="1">
      <c r="A1052" s="1292"/>
      <c r="B1052" s="1283"/>
      <c r="C1052" s="1248"/>
      <c r="D1052" s="1248"/>
      <c r="E1052" s="459" t="s">
        <v>2025</v>
      </c>
      <c r="F1052" s="460">
        <v>18</v>
      </c>
      <c r="G1052" s="443">
        <v>18</v>
      </c>
      <c r="H1052" s="440" t="s">
        <v>1091</v>
      </c>
      <c r="I1052" s="1194"/>
      <c r="J1052" s="254"/>
    </row>
    <row r="1053" spans="1:10" ht="20.25" customHeight="1">
      <c r="A1053" s="1292"/>
      <c r="B1053" s="1283"/>
      <c r="C1053" s="445" t="s">
        <v>2639</v>
      </c>
      <c r="D1053" s="445" t="s">
        <v>2640</v>
      </c>
      <c r="E1053" s="459" t="s">
        <v>2025</v>
      </c>
      <c r="F1053" s="543">
        <v>5</v>
      </c>
      <c r="G1053" s="543">
        <v>5</v>
      </c>
      <c r="H1053" s="440" t="s">
        <v>2014</v>
      </c>
      <c r="I1053" s="197"/>
      <c r="J1053" s="198"/>
    </row>
    <row r="1054" spans="1:10" ht="20.25" customHeight="1">
      <c r="A1054" s="1292"/>
      <c r="B1054" s="1283"/>
      <c r="C1054" s="440" t="s">
        <v>2712</v>
      </c>
      <c r="D1054" s="440" t="s">
        <v>2713</v>
      </c>
      <c r="E1054" s="459" t="s">
        <v>2025</v>
      </c>
      <c r="F1054" s="460">
        <v>25</v>
      </c>
      <c r="G1054" s="460">
        <v>25</v>
      </c>
      <c r="H1054" s="440" t="s">
        <v>2019</v>
      </c>
      <c r="I1054" s="197"/>
      <c r="J1054" s="198"/>
    </row>
    <row r="1055" spans="1:10" ht="20.25" customHeight="1">
      <c r="A1055" s="1292"/>
      <c r="B1055" s="1283"/>
      <c r="C1055" s="1245" t="s">
        <v>2647</v>
      </c>
      <c r="D1055" s="1245" t="s">
        <v>2068</v>
      </c>
      <c r="E1055" s="459" t="s">
        <v>2025</v>
      </c>
      <c r="F1055" s="460">
        <v>5</v>
      </c>
      <c r="G1055" s="443">
        <v>5</v>
      </c>
      <c r="H1055" s="440" t="s">
        <v>1091</v>
      </c>
      <c r="I1055" s="1193" t="s">
        <v>2666</v>
      </c>
      <c r="J1055" s="566"/>
    </row>
    <row r="1056" spans="1:10" ht="20.25" customHeight="1">
      <c r="A1056" s="1292"/>
      <c r="B1056" s="1283"/>
      <c r="C1056" s="1248"/>
      <c r="D1056" s="1248"/>
      <c r="E1056" s="475" t="s">
        <v>2025</v>
      </c>
      <c r="F1056" s="463">
        <v>5</v>
      </c>
      <c r="G1056" s="448">
        <v>5</v>
      </c>
      <c r="H1056" s="445" t="s">
        <v>2644</v>
      </c>
      <c r="I1056" s="1194"/>
      <c r="J1056" s="256"/>
    </row>
    <row r="1057" spans="1:10" ht="20.25" customHeight="1">
      <c r="A1057" s="1292"/>
      <c r="B1057" s="1283"/>
      <c r="C1057" s="437" t="s">
        <v>2649</v>
      </c>
      <c r="D1057" s="437" t="s">
        <v>2714</v>
      </c>
      <c r="E1057" s="459" t="s">
        <v>2025</v>
      </c>
      <c r="F1057" s="543">
        <v>95</v>
      </c>
      <c r="G1057" s="544">
        <v>95</v>
      </c>
      <c r="H1057" s="440" t="s">
        <v>2019</v>
      </c>
      <c r="I1057" s="197"/>
      <c r="J1057" s="198"/>
    </row>
    <row r="1058" spans="1:10" ht="20.25" customHeight="1">
      <c r="A1058" s="1292"/>
      <c r="B1058" s="1283"/>
      <c r="C1058" s="440" t="s">
        <v>2651</v>
      </c>
      <c r="D1058" s="499" t="s">
        <v>2652</v>
      </c>
      <c r="E1058" s="459" t="s">
        <v>2025</v>
      </c>
      <c r="F1058" s="460">
        <v>5</v>
      </c>
      <c r="G1058" s="443">
        <v>5</v>
      </c>
      <c r="H1058" s="440" t="s">
        <v>2019</v>
      </c>
      <c r="I1058" s="197"/>
      <c r="J1058" s="198"/>
    </row>
    <row r="1059" spans="1:10" ht="20.25" customHeight="1">
      <c r="A1059" s="1292"/>
      <c r="B1059" s="1283"/>
      <c r="C1059" s="445" t="s">
        <v>2091</v>
      </c>
      <c r="D1059" s="445" t="s">
        <v>2656</v>
      </c>
      <c r="E1059" s="475" t="s">
        <v>2025</v>
      </c>
      <c r="F1059" s="463"/>
      <c r="G1059" s="448"/>
      <c r="H1059" s="445"/>
      <c r="I1059" s="197" t="s">
        <v>2172</v>
      </c>
      <c r="J1059" s="198"/>
    </row>
    <row r="1060" spans="1:10" ht="20.25" customHeight="1">
      <c r="A1060" s="1292"/>
      <c r="B1060" s="1283"/>
      <c r="C1060" s="527" t="s">
        <v>2660</v>
      </c>
      <c r="D1060" s="528" t="s">
        <v>2661</v>
      </c>
      <c r="E1060" s="529"/>
      <c r="F1060" s="530"/>
      <c r="G1060" s="530"/>
      <c r="H1060" s="527"/>
      <c r="I1060" s="245" t="s">
        <v>2659</v>
      </c>
      <c r="J1060" s="254"/>
    </row>
    <row r="1061" spans="1:10" ht="20.25" customHeight="1">
      <c r="A1061" s="1291" t="s">
        <v>2629</v>
      </c>
      <c r="B1061" s="1282" t="s">
        <v>2715</v>
      </c>
      <c r="C1061" s="478" t="s">
        <v>2055</v>
      </c>
      <c r="D1061" s="478" t="s">
        <v>2056</v>
      </c>
      <c r="E1061" s="454" t="s">
        <v>2025</v>
      </c>
      <c r="F1061" s="455">
        <v>75</v>
      </c>
      <c r="G1061" s="455">
        <v>0</v>
      </c>
      <c r="H1061" s="478" t="s">
        <v>2019</v>
      </c>
      <c r="I1061" s="568"/>
      <c r="J1061" s="569"/>
    </row>
    <row r="1062" spans="1:10" ht="20.25" customHeight="1">
      <c r="A1062" s="1292"/>
      <c r="B1062" s="1283"/>
      <c r="C1062" s="440" t="s">
        <v>2471</v>
      </c>
      <c r="D1062" s="440" t="s">
        <v>2683</v>
      </c>
      <c r="E1062" s="459" t="s">
        <v>2025</v>
      </c>
      <c r="F1062" s="460">
        <v>25</v>
      </c>
      <c r="G1062" s="460">
        <v>0</v>
      </c>
      <c r="H1062" s="440" t="s">
        <v>2019</v>
      </c>
      <c r="I1062" s="257"/>
      <c r="J1062" s="258"/>
    </row>
    <row r="1063" spans="1:10" ht="20.25" customHeight="1">
      <c r="A1063" s="1292"/>
      <c r="B1063" s="1283"/>
      <c r="C1063" s="440" t="s">
        <v>2633</v>
      </c>
      <c r="D1063" s="440" t="s">
        <v>2634</v>
      </c>
      <c r="E1063" s="459" t="s">
        <v>2025</v>
      </c>
      <c r="F1063" s="460">
        <v>25</v>
      </c>
      <c r="G1063" s="460">
        <v>0</v>
      </c>
      <c r="H1063" s="440" t="s">
        <v>2019</v>
      </c>
      <c r="I1063" s="257"/>
      <c r="J1063" s="258"/>
    </row>
    <row r="1064" spans="1:10" ht="20.25" customHeight="1">
      <c r="A1064" s="1292"/>
      <c r="B1064" s="1283"/>
      <c r="C1064" s="1245" t="s">
        <v>2399</v>
      </c>
      <c r="D1064" s="1245" t="s">
        <v>2123</v>
      </c>
      <c r="E1064" s="459" t="s">
        <v>2025</v>
      </c>
      <c r="F1064" s="460">
        <v>5.5</v>
      </c>
      <c r="G1064" s="460">
        <v>5.5</v>
      </c>
      <c r="H1064" s="440" t="s">
        <v>2670</v>
      </c>
      <c r="I1064" s="1193" t="s">
        <v>2716</v>
      </c>
      <c r="J1064" s="566"/>
    </row>
    <row r="1065" spans="1:10" ht="20.25" customHeight="1">
      <c r="A1065" s="1292"/>
      <c r="B1065" s="1283"/>
      <c r="C1065" s="1248"/>
      <c r="D1065" s="1248"/>
      <c r="E1065" s="459" t="s">
        <v>2025</v>
      </c>
      <c r="F1065" s="460">
        <v>23</v>
      </c>
      <c r="G1065" s="460">
        <v>23</v>
      </c>
      <c r="H1065" s="440" t="s">
        <v>1091</v>
      </c>
      <c r="I1065" s="1194"/>
      <c r="J1065" s="254"/>
    </row>
    <row r="1066" spans="1:10" ht="20.25" customHeight="1">
      <c r="A1066" s="1292"/>
      <c r="B1066" s="1283"/>
      <c r="C1066" s="440" t="s">
        <v>2637</v>
      </c>
      <c r="D1066" s="440" t="s">
        <v>2638</v>
      </c>
      <c r="E1066" s="459" t="s">
        <v>2025</v>
      </c>
      <c r="F1066" s="460">
        <v>2</v>
      </c>
      <c r="G1066" s="460">
        <v>2</v>
      </c>
      <c r="H1066" s="440" t="s">
        <v>2014</v>
      </c>
      <c r="I1066" s="257"/>
      <c r="J1066" s="258"/>
    </row>
    <row r="1067" spans="1:10" ht="20.25" customHeight="1">
      <c r="A1067" s="1292"/>
      <c r="B1067" s="1283"/>
      <c r="C1067" s="440" t="s">
        <v>2639</v>
      </c>
      <c r="D1067" s="445" t="s">
        <v>2640</v>
      </c>
      <c r="E1067" s="459" t="s">
        <v>2025</v>
      </c>
      <c r="F1067" s="543">
        <v>4</v>
      </c>
      <c r="G1067" s="543">
        <v>4</v>
      </c>
      <c r="H1067" s="440" t="s">
        <v>2014</v>
      </c>
      <c r="I1067" s="197"/>
      <c r="J1067" s="198"/>
    </row>
    <row r="1068" spans="1:10" ht="20.25" customHeight="1">
      <c r="A1068" s="1292"/>
      <c r="B1068" s="1283"/>
      <c r="C1068" s="440" t="s">
        <v>2717</v>
      </c>
      <c r="D1068" s="440" t="s">
        <v>2260</v>
      </c>
      <c r="E1068" s="459" t="s">
        <v>2025</v>
      </c>
      <c r="F1068" s="460">
        <v>25</v>
      </c>
      <c r="G1068" s="460">
        <v>25</v>
      </c>
      <c r="H1068" s="440" t="s">
        <v>2019</v>
      </c>
      <c r="I1068" s="197"/>
      <c r="J1068" s="198"/>
    </row>
    <row r="1069" spans="1:10" ht="20.25" customHeight="1">
      <c r="A1069" s="1292"/>
      <c r="B1069" s="1283"/>
      <c r="C1069" s="440" t="s">
        <v>2718</v>
      </c>
      <c r="D1069" s="440" t="s">
        <v>2349</v>
      </c>
      <c r="E1069" s="459" t="s">
        <v>2025</v>
      </c>
      <c r="F1069" s="460">
        <v>25</v>
      </c>
      <c r="G1069" s="460">
        <v>25</v>
      </c>
      <c r="H1069" s="440" t="s">
        <v>2019</v>
      </c>
      <c r="I1069" s="197"/>
      <c r="J1069" s="198"/>
    </row>
    <row r="1070" spans="1:10" ht="20.25" customHeight="1">
      <c r="A1070" s="1292"/>
      <c r="B1070" s="1283"/>
      <c r="C1070" s="1245" t="s">
        <v>2719</v>
      </c>
      <c r="D1070" s="1245" t="s">
        <v>2068</v>
      </c>
      <c r="E1070" s="459" t="s">
        <v>2025</v>
      </c>
      <c r="F1070" s="460">
        <v>4</v>
      </c>
      <c r="G1070" s="443">
        <v>4</v>
      </c>
      <c r="H1070" s="440" t="s">
        <v>1091</v>
      </c>
      <c r="I1070" s="1193" t="s">
        <v>2648</v>
      </c>
      <c r="J1070" s="566"/>
    </row>
    <row r="1071" spans="1:10" ht="20.25" customHeight="1">
      <c r="A1071" s="1292"/>
      <c r="B1071" s="1283"/>
      <c r="C1071" s="1248"/>
      <c r="D1071" s="1248"/>
      <c r="E1071" s="475" t="s">
        <v>2025</v>
      </c>
      <c r="F1071" s="463">
        <v>4</v>
      </c>
      <c r="G1071" s="448">
        <v>4</v>
      </c>
      <c r="H1071" s="445" t="s">
        <v>2644</v>
      </c>
      <c r="I1071" s="1194"/>
      <c r="J1071" s="256"/>
    </row>
    <row r="1072" spans="1:10" ht="20.25" customHeight="1">
      <c r="A1072" s="1292"/>
      <c r="B1072" s="1283"/>
      <c r="C1072" s="440" t="s">
        <v>2649</v>
      </c>
      <c r="D1072" s="440" t="s">
        <v>2650</v>
      </c>
      <c r="E1072" s="459" t="s">
        <v>2025</v>
      </c>
      <c r="F1072" s="543">
        <v>90</v>
      </c>
      <c r="G1072" s="544">
        <v>90</v>
      </c>
      <c r="H1072" s="440" t="s">
        <v>2019</v>
      </c>
      <c r="I1072" s="197"/>
      <c r="J1072" s="198"/>
    </row>
    <row r="1073" spans="1:10" ht="20.25" customHeight="1">
      <c r="A1073" s="1292"/>
      <c r="B1073" s="1283"/>
      <c r="C1073" s="440" t="s">
        <v>2651</v>
      </c>
      <c r="D1073" s="499" t="s">
        <v>2652</v>
      </c>
      <c r="E1073" s="459" t="s">
        <v>2025</v>
      </c>
      <c r="F1073" s="460">
        <v>5</v>
      </c>
      <c r="G1073" s="443">
        <v>5</v>
      </c>
      <c r="H1073" s="440" t="s">
        <v>2019</v>
      </c>
      <c r="I1073" s="197"/>
      <c r="J1073" s="198"/>
    </row>
    <row r="1074" spans="1:10" ht="20.25" customHeight="1">
      <c r="A1074" s="1292"/>
      <c r="B1074" s="1283"/>
      <c r="C1074" s="440" t="s">
        <v>2720</v>
      </c>
      <c r="D1074" s="440" t="s">
        <v>2636</v>
      </c>
      <c r="E1074" s="397" t="s">
        <v>2025</v>
      </c>
      <c r="F1074" s="565">
        <v>5</v>
      </c>
      <c r="G1074" s="565">
        <v>0</v>
      </c>
      <c r="H1074" s="184" t="s">
        <v>2014</v>
      </c>
      <c r="I1074" s="257"/>
      <c r="J1074" s="570"/>
    </row>
    <row r="1075" spans="1:10" ht="20.25" customHeight="1">
      <c r="A1075" s="1292"/>
      <c r="B1075" s="1283"/>
      <c r="C1075" s="445" t="s">
        <v>2721</v>
      </c>
      <c r="D1075" s="445" t="s">
        <v>2656</v>
      </c>
      <c r="E1075" s="475" t="s">
        <v>2025</v>
      </c>
      <c r="F1075" s="463"/>
      <c r="G1075" s="448"/>
      <c r="H1075" s="445"/>
      <c r="I1075" s="197" t="s">
        <v>2172</v>
      </c>
      <c r="J1075" s="198"/>
    </row>
    <row r="1076" spans="1:10" ht="20.25" customHeight="1">
      <c r="A1076" s="1292"/>
      <c r="B1076" s="1283"/>
      <c r="C1076" s="527" t="s">
        <v>2660</v>
      </c>
      <c r="D1076" s="528" t="s">
        <v>2661</v>
      </c>
      <c r="E1076" s="529"/>
      <c r="F1076" s="530"/>
      <c r="G1076" s="530"/>
      <c r="H1076" s="527"/>
      <c r="I1076" s="245" t="s">
        <v>2659</v>
      </c>
      <c r="J1076" s="254"/>
    </row>
    <row r="1077" spans="1:10" ht="20.25" customHeight="1">
      <c r="A1077" s="1291" t="s">
        <v>2722</v>
      </c>
      <c r="B1077" s="1282" t="s">
        <v>2723</v>
      </c>
      <c r="C1077" s="478" t="s">
        <v>2055</v>
      </c>
      <c r="D1077" s="478" t="s">
        <v>2056</v>
      </c>
      <c r="E1077" s="454" t="s">
        <v>2025</v>
      </c>
      <c r="F1077" s="455">
        <v>65</v>
      </c>
      <c r="G1077" s="455">
        <v>0</v>
      </c>
      <c r="H1077" s="478" t="s">
        <v>2019</v>
      </c>
      <c r="I1077" s="568"/>
      <c r="J1077" s="569"/>
    </row>
    <row r="1078" spans="1:10" ht="20.25" customHeight="1">
      <c r="A1078" s="1292"/>
      <c r="B1078" s="1283"/>
      <c r="C1078" s="440" t="s">
        <v>2471</v>
      </c>
      <c r="D1078" s="440" t="s">
        <v>2683</v>
      </c>
      <c r="E1078" s="459" t="s">
        <v>2025</v>
      </c>
      <c r="F1078" s="460">
        <v>25</v>
      </c>
      <c r="G1078" s="460">
        <v>0</v>
      </c>
      <c r="H1078" s="440" t="s">
        <v>2019</v>
      </c>
      <c r="I1078" s="257"/>
      <c r="J1078" s="258"/>
    </row>
    <row r="1079" spans="1:10" ht="20.25" customHeight="1">
      <c r="A1079" s="1292"/>
      <c r="B1079" s="1283"/>
      <c r="C1079" s="440" t="s">
        <v>2632</v>
      </c>
      <c r="D1079" s="440" t="s">
        <v>2599</v>
      </c>
      <c r="E1079" s="459" t="s">
        <v>2025</v>
      </c>
      <c r="F1079" s="460">
        <v>35</v>
      </c>
      <c r="G1079" s="460">
        <v>0</v>
      </c>
      <c r="H1079" s="440" t="s">
        <v>2019</v>
      </c>
      <c r="I1079" s="257"/>
      <c r="J1079" s="258"/>
    </row>
    <row r="1080" spans="1:10" ht="20.25" customHeight="1">
      <c r="A1080" s="1292"/>
      <c r="B1080" s="1283"/>
      <c r="C1080" s="1245" t="s">
        <v>2669</v>
      </c>
      <c r="D1080" s="1245" t="s">
        <v>2123</v>
      </c>
      <c r="E1080" s="459" t="s">
        <v>2025</v>
      </c>
      <c r="F1080" s="543">
        <v>4.95</v>
      </c>
      <c r="G1080" s="544">
        <v>4.95</v>
      </c>
      <c r="H1080" s="440" t="s">
        <v>2670</v>
      </c>
      <c r="I1080" s="1193" t="s">
        <v>3072</v>
      </c>
      <c r="J1080" s="566"/>
    </row>
    <row r="1081" spans="1:10" ht="20.25" customHeight="1">
      <c r="A1081" s="1292"/>
      <c r="B1081" s="1283"/>
      <c r="C1081" s="1248"/>
      <c r="D1081" s="1248"/>
      <c r="E1081" s="459" t="s">
        <v>2025</v>
      </c>
      <c r="F1081" s="460">
        <v>20</v>
      </c>
      <c r="G1081" s="443">
        <v>20</v>
      </c>
      <c r="H1081" s="440" t="s">
        <v>1091</v>
      </c>
      <c r="I1081" s="1194"/>
      <c r="J1081" s="254"/>
    </row>
    <row r="1082" spans="1:10" ht="20.25" customHeight="1">
      <c r="A1082" s="1292"/>
      <c r="B1082" s="1283"/>
      <c r="C1082" s="440" t="s">
        <v>2129</v>
      </c>
      <c r="D1082" s="440" t="s">
        <v>2724</v>
      </c>
      <c r="E1082" s="459" t="s">
        <v>2025</v>
      </c>
      <c r="F1082" s="460">
        <v>0</v>
      </c>
      <c r="G1082" s="443">
        <v>25</v>
      </c>
      <c r="H1082" s="440" t="s">
        <v>2019</v>
      </c>
      <c r="I1082" s="257"/>
      <c r="J1082" s="570"/>
    </row>
    <row r="1083" spans="1:10" ht="20.25" customHeight="1">
      <c r="A1083" s="1292"/>
      <c r="B1083" s="1283"/>
      <c r="C1083" s="476" t="s">
        <v>2725</v>
      </c>
      <c r="D1083" s="476" t="s">
        <v>2215</v>
      </c>
      <c r="E1083" s="459" t="s">
        <v>2025</v>
      </c>
      <c r="F1083" s="460">
        <v>5</v>
      </c>
      <c r="G1083" s="443">
        <v>5</v>
      </c>
      <c r="H1083" s="440" t="s">
        <v>2014</v>
      </c>
      <c r="I1083" s="257"/>
      <c r="J1083" s="570"/>
    </row>
    <row r="1084" spans="1:10" ht="20.25" customHeight="1">
      <c r="A1084" s="1292"/>
      <c r="B1084" s="1283"/>
      <c r="C1084" s="445" t="s">
        <v>2639</v>
      </c>
      <c r="D1084" s="445" t="s">
        <v>2640</v>
      </c>
      <c r="E1084" s="459" t="s">
        <v>2025</v>
      </c>
      <c r="F1084" s="543">
        <v>5</v>
      </c>
      <c r="G1084" s="543">
        <v>5</v>
      </c>
      <c r="H1084" s="440" t="s">
        <v>2014</v>
      </c>
      <c r="I1084" s="571" t="s">
        <v>2726</v>
      </c>
      <c r="J1084" s="198"/>
    </row>
    <row r="1085" spans="1:10" ht="20.25" customHeight="1">
      <c r="A1085" s="1292"/>
      <c r="B1085" s="1283"/>
      <c r="C1085" s="1245" t="s">
        <v>2727</v>
      </c>
      <c r="D1085" s="1245" t="s">
        <v>2024</v>
      </c>
      <c r="E1085" s="459" t="s">
        <v>2025</v>
      </c>
      <c r="F1085" s="460">
        <v>4.5</v>
      </c>
      <c r="G1085" s="443">
        <v>4.5</v>
      </c>
      <c r="H1085" s="440" t="s">
        <v>1091</v>
      </c>
      <c r="I1085" s="449" t="s">
        <v>2728</v>
      </c>
      <c r="J1085" s="566"/>
    </row>
    <row r="1086" spans="1:10" ht="20.25" customHeight="1">
      <c r="A1086" s="1292"/>
      <c r="B1086" s="1283"/>
      <c r="C1086" s="1248"/>
      <c r="D1086" s="1248"/>
      <c r="E1086" s="459" t="s">
        <v>2025</v>
      </c>
      <c r="F1086" s="460">
        <v>4.5</v>
      </c>
      <c r="G1086" s="443">
        <v>4.5</v>
      </c>
      <c r="H1086" s="440" t="s">
        <v>2644</v>
      </c>
      <c r="I1086" s="253"/>
      <c r="J1086" s="254"/>
    </row>
    <row r="1087" spans="1:10" ht="20.25" customHeight="1">
      <c r="A1087" s="1292"/>
      <c r="B1087" s="1283"/>
      <c r="C1087" s="1245" t="s">
        <v>2729</v>
      </c>
      <c r="D1087" s="1245" t="s">
        <v>2730</v>
      </c>
      <c r="E1087" s="459" t="s">
        <v>2025</v>
      </c>
      <c r="F1087" s="460">
        <v>40</v>
      </c>
      <c r="G1087" s="443">
        <v>40</v>
      </c>
      <c r="H1087" s="440" t="s">
        <v>2014</v>
      </c>
      <c r="I1087" s="257" t="s">
        <v>2731</v>
      </c>
      <c r="J1087" s="258"/>
    </row>
    <row r="1088" spans="1:10" ht="20.25" customHeight="1">
      <c r="A1088" s="1292"/>
      <c r="B1088" s="1283"/>
      <c r="C1088" s="1246"/>
      <c r="D1088" s="1246"/>
      <c r="E1088" s="459" t="s">
        <v>2025</v>
      </c>
      <c r="F1088" s="460">
        <v>60</v>
      </c>
      <c r="G1088" s="443">
        <v>60</v>
      </c>
      <c r="H1088" s="440" t="s">
        <v>2014</v>
      </c>
      <c r="I1088" s="257" t="s">
        <v>2732</v>
      </c>
      <c r="J1088" s="258"/>
    </row>
    <row r="1089" spans="1:10" ht="20.25" customHeight="1">
      <c r="A1089" s="1292"/>
      <c r="B1089" s="1283"/>
      <c r="C1089" s="1248"/>
      <c r="D1089" s="1248"/>
      <c r="E1089" s="459" t="s">
        <v>2025</v>
      </c>
      <c r="F1089" s="460">
        <v>80</v>
      </c>
      <c r="G1089" s="443">
        <v>80</v>
      </c>
      <c r="H1089" s="440" t="s">
        <v>2014</v>
      </c>
      <c r="I1089" s="257" t="s">
        <v>2733</v>
      </c>
      <c r="J1089" s="258"/>
    </row>
    <row r="1090" spans="1:10" ht="20.25" customHeight="1">
      <c r="A1090" s="1292"/>
      <c r="B1090" s="1283"/>
      <c r="C1090" s="1245" t="s">
        <v>2734</v>
      </c>
      <c r="D1090" s="1245" t="s">
        <v>2735</v>
      </c>
      <c r="E1090" s="459" t="s">
        <v>2025</v>
      </c>
      <c r="F1090" s="460">
        <v>70</v>
      </c>
      <c r="G1090" s="443">
        <v>70</v>
      </c>
      <c r="H1090" s="440" t="s">
        <v>2087</v>
      </c>
      <c r="I1090" s="1193" t="s">
        <v>2736</v>
      </c>
      <c r="J1090" s="566"/>
    </row>
    <row r="1091" spans="1:10" ht="20.25" customHeight="1">
      <c r="A1091" s="1292"/>
      <c r="B1091" s="1283"/>
      <c r="C1091" s="1248"/>
      <c r="D1091" s="1248"/>
      <c r="E1091" s="475" t="s">
        <v>2025</v>
      </c>
      <c r="F1091" s="463">
        <v>20</v>
      </c>
      <c r="G1091" s="448">
        <v>20</v>
      </c>
      <c r="H1091" s="445" t="s">
        <v>2737</v>
      </c>
      <c r="I1091" s="1194"/>
      <c r="J1091" s="256"/>
    </row>
    <row r="1092" spans="1:10" ht="20.25" customHeight="1">
      <c r="A1092" s="1292"/>
      <c r="B1092" s="1283"/>
      <c r="C1092" s="458" t="s">
        <v>2738</v>
      </c>
      <c r="D1092" s="499" t="s">
        <v>2739</v>
      </c>
      <c r="E1092" s="475" t="s">
        <v>2025</v>
      </c>
      <c r="F1092" s="463">
        <v>3</v>
      </c>
      <c r="G1092" s="448">
        <v>3</v>
      </c>
      <c r="H1092" s="445" t="s">
        <v>2014</v>
      </c>
      <c r="I1092" s="567"/>
      <c r="J1092" s="256"/>
    </row>
    <row r="1093" spans="1:10" ht="20.25" customHeight="1">
      <c r="A1093" s="1292"/>
      <c r="B1093" s="1283"/>
      <c r="C1093" s="440" t="s">
        <v>2091</v>
      </c>
      <c r="D1093" s="440" t="s">
        <v>2656</v>
      </c>
      <c r="E1093" s="459" t="s">
        <v>2025</v>
      </c>
      <c r="F1093" s="460"/>
      <c r="G1093" s="443"/>
      <c r="H1093" s="440"/>
      <c r="I1093" s="534" t="s">
        <v>2172</v>
      </c>
      <c r="J1093" s="535"/>
    </row>
    <row r="1094" spans="1:10" ht="20.25" customHeight="1">
      <c r="A1094" s="1292"/>
      <c r="B1094" s="1283"/>
      <c r="C1094" s="445" t="s">
        <v>2660</v>
      </c>
      <c r="D1094" s="462" t="s">
        <v>2661</v>
      </c>
      <c r="E1094" s="475"/>
      <c r="F1094" s="463"/>
      <c r="G1094" s="463"/>
      <c r="H1094" s="445"/>
      <c r="I1094" s="203" t="s">
        <v>2659</v>
      </c>
      <c r="J1094" s="535"/>
    </row>
    <row r="1095" spans="1:10" ht="20.25" customHeight="1">
      <c r="A1095" s="1292"/>
      <c r="B1095" s="1283"/>
      <c r="C1095" s="440" t="s">
        <v>2651</v>
      </c>
      <c r="D1095" s="481" t="s">
        <v>2652</v>
      </c>
      <c r="E1095" s="459" t="s">
        <v>2025</v>
      </c>
      <c r="F1095" s="460">
        <v>5</v>
      </c>
      <c r="G1095" s="443">
        <v>5</v>
      </c>
      <c r="H1095" s="440" t="s">
        <v>2019</v>
      </c>
      <c r="I1095" s="197"/>
      <c r="J1095" s="198"/>
    </row>
    <row r="1096" spans="1:10" s="97" customFormat="1" ht="20.25" customHeight="1" thickBot="1">
      <c r="A1096" s="1325"/>
      <c r="B1096" s="1284"/>
      <c r="C1096" s="572" t="s">
        <v>2649</v>
      </c>
      <c r="D1096" s="572" t="s">
        <v>2650</v>
      </c>
      <c r="E1096" s="450" t="s">
        <v>2025</v>
      </c>
      <c r="F1096" s="573">
        <v>90</v>
      </c>
      <c r="G1096" s="574">
        <v>90</v>
      </c>
      <c r="H1096" s="572" t="s">
        <v>2019</v>
      </c>
      <c r="I1096" s="593"/>
      <c r="J1096" s="594"/>
    </row>
    <row r="1097" spans="1:10" ht="20.25" customHeight="1">
      <c r="A1097" s="1291" t="s">
        <v>2629</v>
      </c>
      <c r="B1097" s="1291" t="s">
        <v>248</v>
      </c>
      <c r="C1097" s="478" t="s">
        <v>2028</v>
      </c>
      <c r="D1097" s="478" t="s">
        <v>2029</v>
      </c>
      <c r="E1097" s="427" t="s">
        <v>2025</v>
      </c>
      <c r="F1097" s="455">
        <v>95</v>
      </c>
      <c r="G1097" s="455">
        <v>0</v>
      </c>
      <c r="H1097" s="478" t="s">
        <v>2019</v>
      </c>
      <c r="I1097" s="568"/>
      <c r="J1097" s="569"/>
    </row>
    <row r="1098" spans="1:10" ht="20.25" customHeight="1">
      <c r="A1098" s="1292"/>
      <c r="B1098" s="1292"/>
      <c r="C1098" s="440" t="s">
        <v>2471</v>
      </c>
      <c r="D1098" s="440" t="s">
        <v>2683</v>
      </c>
      <c r="E1098" s="459" t="s">
        <v>2025</v>
      </c>
      <c r="F1098" s="460">
        <v>35</v>
      </c>
      <c r="G1098" s="443">
        <v>0</v>
      </c>
      <c r="H1098" s="440" t="s">
        <v>2019</v>
      </c>
      <c r="I1098" s="197"/>
      <c r="J1098" s="198"/>
    </row>
    <row r="1099" spans="1:10" ht="20.25" customHeight="1">
      <c r="A1099" s="1292"/>
      <c r="B1099" s="1292"/>
      <c r="C1099" s="1245" t="s">
        <v>2740</v>
      </c>
      <c r="D1099" s="1245" t="s">
        <v>2012</v>
      </c>
      <c r="E1099" s="459" t="s">
        <v>2025</v>
      </c>
      <c r="F1099" s="460">
        <v>1.5</v>
      </c>
      <c r="G1099" s="443">
        <v>1.5</v>
      </c>
      <c r="H1099" s="440" t="s">
        <v>2499</v>
      </c>
      <c r="I1099" s="1193" t="s">
        <v>2741</v>
      </c>
      <c r="J1099" s="566"/>
    </row>
    <row r="1100" spans="1:10" ht="20.25" customHeight="1">
      <c r="A1100" s="1292"/>
      <c r="B1100" s="1292"/>
      <c r="C1100" s="1246"/>
      <c r="D1100" s="1246"/>
      <c r="E1100" s="475" t="s">
        <v>2025</v>
      </c>
      <c r="F1100" s="463">
        <v>4.5</v>
      </c>
      <c r="G1100" s="448">
        <v>4.5</v>
      </c>
      <c r="H1100" s="445" t="s">
        <v>1091</v>
      </c>
      <c r="I1100" s="1212"/>
      <c r="J1100" s="256"/>
    </row>
    <row r="1101" spans="1:10" ht="20.25" customHeight="1" thickBot="1">
      <c r="A1101" s="1293"/>
      <c r="B1101" s="1293"/>
      <c r="C1101" s="527" t="s">
        <v>3098</v>
      </c>
      <c r="D1101" s="528" t="s">
        <v>3099</v>
      </c>
      <c r="E1101" s="529"/>
      <c r="F1101" s="530"/>
      <c r="G1101" s="531"/>
      <c r="H1101" s="527"/>
      <c r="I1101" s="203" t="s">
        <v>2659</v>
      </c>
      <c r="J1101" s="256"/>
    </row>
    <row r="1102" spans="1:10" ht="20.25" customHeight="1">
      <c r="A1102" s="1291" t="s">
        <v>2629</v>
      </c>
      <c r="B1102" s="1291" t="s">
        <v>254</v>
      </c>
      <c r="C1102" s="478" t="s">
        <v>2028</v>
      </c>
      <c r="D1102" s="478" t="s">
        <v>2029</v>
      </c>
      <c r="E1102" s="454" t="s">
        <v>2025</v>
      </c>
      <c r="F1102" s="455">
        <v>95</v>
      </c>
      <c r="G1102" s="455">
        <v>0</v>
      </c>
      <c r="H1102" s="478" t="s">
        <v>2019</v>
      </c>
      <c r="I1102" s="568"/>
      <c r="J1102" s="569"/>
    </row>
    <row r="1103" spans="1:10" ht="20.25" customHeight="1">
      <c r="A1103" s="1292"/>
      <c r="B1103" s="1292"/>
      <c r="C1103" s="440" t="s">
        <v>2471</v>
      </c>
      <c r="D1103" s="440" t="s">
        <v>2683</v>
      </c>
      <c r="E1103" s="459" t="s">
        <v>2025</v>
      </c>
      <c r="F1103" s="460">
        <v>30</v>
      </c>
      <c r="G1103" s="443">
        <v>0</v>
      </c>
      <c r="H1103" s="440" t="s">
        <v>2019</v>
      </c>
      <c r="I1103" s="257"/>
      <c r="J1103" s="258"/>
    </row>
    <row r="1104" spans="1:10" ht="20.25" customHeight="1">
      <c r="A1104" s="1292"/>
      <c r="B1104" s="1292"/>
      <c r="C1104" s="1245" t="s">
        <v>2740</v>
      </c>
      <c r="D1104" s="1245" t="s">
        <v>2012</v>
      </c>
      <c r="E1104" s="459" t="s">
        <v>2025</v>
      </c>
      <c r="F1104" s="460">
        <v>1.5</v>
      </c>
      <c r="G1104" s="443">
        <v>1.5</v>
      </c>
      <c r="H1104" s="440" t="s">
        <v>2499</v>
      </c>
      <c r="I1104" s="1193" t="s">
        <v>2741</v>
      </c>
      <c r="J1104" s="566"/>
    </row>
    <row r="1105" spans="1:10" ht="20.25" customHeight="1">
      <c r="A1105" s="1292"/>
      <c r="B1105" s="1292"/>
      <c r="C1105" s="1246"/>
      <c r="D1105" s="1246"/>
      <c r="E1105" s="1014" t="s">
        <v>2025</v>
      </c>
      <c r="F1105" s="463">
        <v>4.5</v>
      </c>
      <c r="G1105" s="448">
        <v>4.5</v>
      </c>
      <c r="H1105" s="1013" t="s">
        <v>1091</v>
      </c>
      <c r="I1105" s="1212"/>
      <c r="J1105" s="256"/>
    </row>
    <row r="1106" spans="1:10" ht="20.25" customHeight="1" thickBot="1">
      <c r="A1106" s="1293"/>
      <c r="B1106" s="1293"/>
      <c r="C1106" s="527" t="s">
        <v>3098</v>
      </c>
      <c r="D1106" s="528" t="s">
        <v>3099</v>
      </c>
      <c r="E1106" s="529"/>
      <c r="F1106" s="530"/>
      <c r="G1106" s="531"/>
      <c r="H1106" s="527"/>
      <c r="I1106" s="1012" t="s">
        <v>2659</v>
      </c>
      <c r="J1106" s="1015"/>
    </row>
    <row r="1107" spans="1:10" ht="20.25" customHeight="1">
      <c r="A1107" s="1291" t="s">
        <v>2629</v>
      </c>
      <c r="B1107" s="1291" t="s">
        <v>252</v>
      </c>
      <c r="C1107" s="458" t="s">
        <v>2028</v>
      </c>
      <c r="D1107" s="458" t="s">
        <v>2029</v>
      </c>
      <c r="E1107" s="495" t="s">
        <v>2025</v>
      </c>
      <c r="F1107" s="496">
        <v>95</v>
      </c>
      <c r="G1107" s="496">
        <v>0</v>
      </c>
      <c r="H1107" s="458" t="s">
        <v>2019</v>
      </c>
      <c r="I1107" s="253"/>
      <c r="J1107" s="254"/>
    </row>
    <row r="1108" spans="1:10" ht="20.25" customHeight="1">
      <c r="A1108" s="1292"/>
      <c r="B1108" s="1292"/>
      <c r="C1108" s="440" t="s">
        <v>2471</v>
      </c>
      <c r="D1108" s="440" t="s">
        <v>2683</v>
      </c>
      <c r="E1108" s="459" t="s">
        <v>2025</v>
      </c>
      <c r="F1108" s="460">
        <v>35</v>
      </c>
      <c r="G1108" s="443">
        <v>0</v>
      </c>
      <c r="H1108" s="440" t="s">
        <v>2019</v>
      </c>
      <c r="I1108" s="257"/>
      <c r="J1108" s="258"/>
    </row>
    <row r="1109" spans="1:10" ht="20.25" customHeight="1">
      <c r="A1109" s="1292"/>
      <c r="B1109" s="1292"/>
      <c r="C1109" s="1245" t="s">
        <v>2740</v>
      </c>
      <c r="D1109" s="1245" t="s">
        <v>2012</v>
      </c>
      <c r="E1109" s="459" t="s">
        <v>2025</v>
      </c>
      <c r="F1109" s="460">
        <v>1.9</v>
      </c>
      <c r="G1109" s="443">
        <v>1.9</v>
      </c>
      <c r="H1109" s="440" t="s">
        <v>2499</v>
      </c>
      <c r="I1109" s="1193" t="s">
        <v>2742</v>
      </c>
      <c r="J1109" s="566"/>
    </row>
    <row r="1110" spans="1:10" ht="20.25" customHeight="1">
      <c r="A1110" s="1292"/>
      <c r="B1110" s="1292"/>
      <c r="C1110" s="1246"/>
      <c r="D1110" s="1246"/>
      <c r="E1110" s="1014" t="s">
        <v>2025</v>
      </c>
      <c r="F1110" s="463">
        <v>5.7</v>
      </c>
      <c r="G1110" s="448">
        <v>5.7</v>
      </c>
      <c r="H1110" s="1013" t="s">
        <v>1091</v>
      </c>
      <c r="I1110" s="1212"/>
      <c r="J1110" s="256"/>
    </row>
    <row r="1111" spans="1:10" ht="20.25" customHeight="1" thickBot="1">
      <c r="A1111" s="1293"/>
      <c r="B1111" s="1293"/>
      <c r="C1111" s="527" t="s">
        <v>3098</v>
      </c>
      <c r="D1111" s="528" t="s">
        <v>3099</v>
      </c>
      <c r="E1111" s="529"/>
      <c r="F1111" s="530"/>
      <c r="G1111" s="531"/>
      <c r="H1111" s="527"/>
      <c r="I1111" s="203" t="s">
        <v>2659</v>
      </c>
      <c r="J1111" s="527"/>
    </row>
    <row r="1112" spans="1:10" ht="20.25" customHeight="1">
      <c r="A1112" s="1321" t="s">
        <v>2743</v>
      </c>
      <c r="B1112" s="1278" t="s">
        <v>930</v>
      </c>
      <c r="C1112" s="1247" t="s">
        <v>2362</v>
      </c>
      <c r="D1112" s="1247" t="s">
        <v>2123</v>
      </c>
      <c r="E1112" s="575" t="s">
        <v>2025</v>
      </c>
      <c r="F1112" s="157">
        <v>43</v>
      </c>
      <c r="G1112" s="157">
        <v>25</v>
      </c>
      <c r="H1112" s="108" t="s">
        <v>2014</v>
      </c>
      <c r="I1112" s="1213" t="s">
        <v>2149</v>
      </c>
      <c r="J1112" s="420"/>
    </row>
    <row r="1113" spans="1:10" ht="20.25" customHeight="1">
      <c r="A1113" s="1322"/>
      <c r="B1113" s="1279"/>
      <c r="C1113" s="1240"/>
      <c r="D1113" s="1240"/>
      <c r="E1113" s="559" t="s">
        <v>2025</v>
      </c>
      <c r="F1113" s="125">
        <v>75</v>
      </c>
      <c r="G1113" s="576">
        <v>50</v>
      </c>
      <c r="H1113" s="119" t="s">
        <v>2019</v>
      </c>
      <c r="I1113" s="1214"/>
      <c r="J1113" s="249"/>
    </row>
    <row r="1114" spans="1:10" ht="20.25" customHeight="1">
      <c r="A1114" s="1322"/>
      <c r="B1114" s="1279"/>
      <c r="C1114" s="177" t="s">
        <v>2744</v>
      </c>
      <c r="D1114" s="177" t="s">
        <v>2745</v>
      </c>
      <c r="E1114" s="559" t="s">
        <v>2025</v>
      </c>
      <c r="F1114" s="125">
        <v>3</v>
      </c>
      <c r="G1114" s="576">
        <v>0</v>
      </c>
      <c r="H1114" s="119" t="s">
        <v>2014</v>
      </c>
      <c r="I1114" s="257"/>
      <c r="J1114" s="258"/>
    </row>
    <row r="1115" spans="1:10" ht="20.25" customHeight="1">
      <c r="A1115" s="1322"/>
      <c r="B1115" s="1279"/>
      <c r="C1115" s="126" t="s">
        <v>2746</v>
      </c>
      <c r="D1115" s="126" t="s">
        <v>2018</v>
      </c>
      <c r="E1115" s="559" t="s">
        <v>2025</v>
      </c>
      <c r="F1115" s="125">
        <v>65</v>
      </c>
      <c r="G1115" s="576">
        <v>35</v>
      </c>
      <c r="H1115" s="119" t="s">
        <v>2019</v>
      </c>
      <c r="I1115" s="257"/>
      <c r="J1115" s="258"/>
    </row>
    <row r="1116" spans="1:10" ht="20.25" customHeight="1">
      <c r="A1116" s="1322"/>
      <c r="B1116" s="1279"/>
      <c r="C1116" s="126" t="s">
        <v>2747</v>
      </c>
      <c r="D1116" s="126" t="s">
        <v>2056</v>
      </c>
      <c r="E1116" s="559" t="s">
        <v>2025</v>
      </c>
      <c r="F1116" s="125">
        <v>35</v>
      </c>
      <c r="G1116" s="576">
        <v>0</v>
      </c>
      <c r="H1116" s="119" t="s">
        <v>2019</v>
      </c>
      <c r="I1116" s="257"/>
      <c r="J1116" s="258"/>
    </row>
    <row r="1117" spans="1:10" ht="20.25" customHeight="1">
      <c r="A1117" s="1322"/>
      <c r="B1117" s="1279"/>
      <c r="C1117" s="126" t="s">
        <v>2569</v>
      </c>
      <c r="D1117" s="126" t="s">
        <v>2748</v>
      </c>
      <c r="E1117" s="559" t="s">
        <v>2025</v>
      </c>
      <c r="F1117" s="125">
        <v>4</v>
      </c>
      <c r="G1117" s="576">
        <v>4</v>
      </c>
      <c r="H1117" s="119" t="s">
        <v>1092</v>
      </c>
      <c r="I1117" s="257"/>
      <c r="J1117" s="258"/>
    </row>
    <row r="1118" spans="1:10" ht="20.25" customHeight="1">
      <c r="A1118" s="1322"/>
      <c r="B1118" s="1279"/>
      <c r="C1118" s="507" t="s">
        <v>2064</v>
      </c>
      <c r="D1118" s="577" t="s">
        <v>2054</v>
      </c>
      <c r="E1118" s="578" t="s">
        <v>2025</v>
      </c>
      <c r="F1118" s="506">
        <v>45</v>
      </c>
      <c r="G1118" s="579">
        <v>45</v>
      </c>
      <c r="H1118" s="580" t="s">
        <v>2019</v>
      </c>
      <c r="I1118" s="257"/>
      <c r="J1118" s="258"/>
    </row>
    <row r="1119" spans="1:10" ht="20.25" customHeight="1">
      <c r="A1119" s="1322"/>
      <c r="B1119" s="1279"/>
      <c r="C1119" s="126" t="s">
        <v>2749</v>
      </c>
      <c r="D1119" s="126" t="s">
        <v>2750</v>
      </c>
      <c r="E1119" s="559" t="s">
        <v>2025</v>
      </c>
      <c r="F1119" s="125">
        <v>20</v>
      </c>
      <c r="G1119" s="576">
        <v>15</v>
      </c>
      <c r="H1119" s="119" t="s">
        <v>2019</v>
      </c>
      <c r="I1119" s="257"/>
      <c r="J1119" s="258"/>
    </row>
    <row r="1120" spans="1:10" ht="20.25" customHeight="1">
      <c r="A1120" s="1322"/>
      <c r="B1120" s="1279"/>
      <c r="C1120" s="126" t="s">
        <v>2751</v>
      </c>
      <c r="D1120" s="126" t="s">
        <v>2752</v>
      </c>
      <c r="E1120" s="124" t="s">
        <v>2025</v>
      </c>
      <c r="F1120" s="122"/>
      <c r="G1120" s="125"/>
      <c r="H1120" s="126"/>
      <c r="I1120" s="197" t="s">
        <v>2514</v>
      </c>
      <c r="J1120" s="198"/>
    </row>
    <row r="1121" spans="1:10" ht="20.25" customHeight="1">
      <c r="A1121" s="1322"/>
      <c r="B1121" s="1279"/>
      <c r="C1121" s="234" t="s">
        <v>2753</v>
      </c>
      <c r="D1121" s="581" t="s">
        <v>2754</v>
      </c>
      <c r="E1121" s="160" t="s">
        <v>2025</v>
      </c>
      <c r="F1121" s="237"/>
      <c r="G1121" s="162"/>
      <c r="H1121" s="234"/>
      <c r="I1121" s="197" t="s">
        <v>2172</v>
      </c>
      <c r="J1121" s="198"/>
    </row>
    <row r="1122" spans="1:10" ht="20.25" customHeight="1">
      <c r="A1122" s="1322"/>
      <c r="B1122" s="1279"/>
      <c r="C1122" s="582" t="s">
        <v>2035</v>
      </c>
      <c r="D1122" s="583" t="s">
        <v>2036</v>
      </c>
      <c r="E1122" s="160" t="s">
        <v>2025</v>
      </c>
      <c r="F1122" s="237">
        <v>5</v>
      </c>
      <c r="G1122" s="162">
        <v>5</v>
      </c>
      <c r="H1122" s="234" t="s">
        <v>2014</v>
      </c>
      <c r="I1122" s="449"/>
      <c r="J1122" s="244"/>
    </row>
    <row r="1123" spans="1:10" ht="20.25" customHeight="1">
      <c r="A1123" s="1324"/>
      <c r="B1123" s="1280"/>
      <c r="C1123" s="584" t="s">
        <v>2755</v>
      </c>
      <c r="D1123" s="585"/>
      <c r="E1123" s="586"/>
      <c r="F1123" s="587"/>
      <c r="G1123" s="588"/>
      <c r="H1123" s="589"/>
      <c r="I1123" s="595"/>
      <c r="J1123" s="473"/>
    </row>
    <row r="1124" spans="1:10" ht="20.25" customHeight="1">
      <c r="A1124" s="1326" t="s">
        <v>2756</v>
      </c>
      <c r="B1124" s="1288" t="s">
        <v>1073</v>
      </c>
      <c r="C1124" s="590" t="s">
        <v>2028</v>
      </c>
      <c r="D1124" s="590" t="s">
        <v>2065</v>
      </c>
      <c r="E1124" s="223" t="s">
        <v>2025</v>
      </c>
      <c r="F1124" s="167">
        <v>50</v>
      </c>
      <c r="G1124" s="168">
        <v>50</v>
      </c>
      <c r="H1124" s="591" t="s">
        <v>2757</v>
      </c>
      <c r="I1124" s="596"/>
      <c r="J1124" s="597"/>
    </row>
    <row r="1125" spans="1:10" ht="20.25" customHeight="1">
      <c r="A1125" s="1327"/>
      <c r="B1125" s="1289"/>
      <c r="C1125" s="242" t="s">
        <v>2011</v>
      </c>
      <c r="D1125" s="126" t="s">
        <v>2012</v>
      </c>
      <c r="E1125" s="124" t="s">
        <v>2025</v>
      </c>
      <c r="F1125" s="122">
        <v>50</v>
      </c>
      <c r="G1125" s="122">
        <v>50</v>
      </c>
      <c r="H1125" s="126" t="s">
        <v>2757</v>
      </c>
      <c r="I1125" s="343"/>
      <c r="J1125" s="344"/>
    </row>
    <row r="1126" spans="1:10" ht="20.25" customHeight="1">
      <c r="A1126" s="1327"/>
      <c r="B1126" s="1289"/>
      <c r="C1126" s="242" t="s">
        <v>2758</v>
      </c>
      <c r="D1126" s="242" t="s">
        <v>2759</v>
      </c>
      <c r="E1126" s="124" t="s">
        <v>2025</v>
      </c>
      <c r="F1126" s="122">
        <v>20</v>
      </c>
      <c r="G1126" s="125">
        <v>20</v>
      </c>
      <c r="H1126" s="126" t="s">
        <v>2757</v>
      </c>
      <c r="I1126" s="442"/>
      <c r="J1126" s="598"/>
    </row>
    <row r="1127" spans="1:10" ht="20.25" customHeight="1">
      <c r="A1127" s="1327"/>
      <c r="B1127" s="1289"/>
      <c r="C1127" s="242" t="s">
        <v>2760</v>
      </c>
      <c r="D1127" s="242" t="s">
        <v>2761</v>
      </c>
      <c r="E1127" s="124" t="s">
        <v>2025</v>
      </c>
      <c r="F1127" s="122">
        <v>20</v>
      </c>
      <c r="G1127" s="125">
        <v>20</v>
      </c>
      <c r="H1127" s="126" t="s">
        <v>2757</v>
      </c>
      <c r="I1127" s="442"/>
      <c r="J1127" s="598"/>
    </row>
    <row r="1128" spans="1:10" ht="20.25" customHeight="1">
      <c r="A1128" s="1327"/>
      <c r="B1128" s="1289"/>
      <c r="C1128" s="242" t="s">
        <v>2464</v>
      </c>
      <c r="D1128" s="242" t="s">
        <v>2503</v>
      </c>
      <c r="E1128" s="124" t="s">
        <v>2025</v>
      </c>
      <c r="F1128" s="122">
        <v>15</v>
      </c>
      <c r="G1128" s="125">
        <v>15</v>
      </c>
      <c r="H1128" s="126" t="s">
        <v>2014</v>
      </c>
      <c r="I1128" s="119"/>
      <c r="J1128" s="599"/>
    </row>
    <row r="1129" spans="1:10" ht="20.25" customHeight="1">
      <c r="A1129" s="1327"/>
      <c r="B1129" s="1289"/>
      <c r="C1129" s="242" t="s">
        <v>2762</v>
      </c>
      <c r="D1129" s="242" t="s">
        <v>2763</v>
      </c>
      <c r="E1129" s="124" t="s">
        <v>2025</v>
      </c>
      <c r="F1129" s="122">
        <v>20</v>
      </c>
      <c r="G1129" s="125">
        <v>20</v>
      </c>
      <c r="H1129" s="126" t="s">
        <v>2014</v>
      </c>
      <c r="I1129" s="197"/>
      <c r="J1129" s="198"/>
    </row>
    <row r="1130" spans="1:10" ht="20.25" customHeight="1">
      <c r="A1130" s="1327"/>
      <c r="B1130" s="1289"/>
      <c r="C1130" s="582" t="s">
        <v>2753</v>
      </c>
      <c r="D1130" s="582" t="s">
        <v>2764</v>
      </c>
      <c r="E1130" s="160" t="s">
        <v>2025</v>
      </c>
      <c r="F1130" s="237"/>
      <c r="G1130" s="162"/>
      <c r="H1130" s="234"/>
      <c r="I1130" s="449" t="s">
        <v>2172</v>
      </c>
      <c r="J1130" s="566"/>
    </row>
    <row r="1131" spans="1:10" ht="20.25" customHeight="1">
      <c r="A1131" s="1327"/>
      <c r="B1131" s="1289"/>
      <c r="C1131" s="582" t="s">
        <v>197</v>
      </c>
      <c r="D1131" s="582"/>
      <c r="E1131" s="160"/>
      <c r="F1131" s="237"/>
      <c r="G1131" s="162"/>
      <c r="H1131" s="234"/>
      <c r="I1131" s="197" t="s">
        <v>2172</v>
      </c>
      <c r="J1131" s="198"/>
    </row>
    <row r="1132" spans="1:10" ht="20.25" customHeight="1">
      <c r="A1132" s="1327"/>
      <c r="B1132" s="1289"/>
      <c r="C1132" s="582" t="s">
        <v>2765</v>
      </c>
      <c r="D1132" s="583" t="s">
        <v>2766</v>
      </c>
      <c r="E1132" s="160" t="s">
        <v>2025</v>
      </c>
      <c r="F1132" s="237">
        <v>25</v>
      </c>
      <c r="G1132" s="162">
        <v>25</v>
      </c>
      <c r="H1132" s="234" t="s">
        <v>2019</v>
      </c>
      <c r="I1132" s="197" t="s">
        <v>2664</v>
      </c>
      <c r="J1132" s="198"/>
    </row>
    <row r="1133" spans="1:10" ht="20.25" customHeight="1">
      <c r="A1133" s="1327"/>
      <c r="B1133" s="1289"/>
      <c r="C1133" s="582" t="s">
        <v>2767</v>
      </c>
      <c r="D1133" s="583" t="s">
        <v>2263</v>
      </c>
      <c r="E1133" s="160" t="s">
        <v>2025</v>
      </c>
      <c r="F1133" s="237">
        <v>10</v>
      </c>
      <c r="G1133" s="162">
        <v>10</v>
      </c>
      <c r="H1133" s="234" t="s">
        <v>2014</v>
      </c>
      <c r="I1133" s="600" t="s">
        <v>2768</v>
      </c>
      <c r="J1133" s="566"/>
    </row>
    <row r="1134" spans="1:10" ht="20.25" customHeight="1">
      <c r="A1134" s="1327"/>
      <c r="B1134" s="1289"/>
      <c r="C1134" s="582" t="s">
        <v>2319</v>
      </c>
      <c r="D1134" s="582" t="s">
        <v>2157</v>
      </c>
      <c r="E1134" s="160" t="s">
        <v>2025</v>
      </c>
      <c r="F1134" s="592">
        <v>0.13</v>
      </c>
      <c r="G1134" s="592">
        <v>0.13</v>
      </c>
      <c r="H1134" s="234"/>
      <c r="I1134" s="197"/>
      <c r="J1134" s="198"/>
    </row>
    <row r="1135" spans="1:10" ht="20.25" customHeight="1">
      <c r="A1135" s="1328"/>
      <c r="B1135" s="1290"/>
      <c r="C1135" s="451" t="s">
        <v>2035</v>
      </c>
      <c r="D1135" s="452" t="s">
        <v>2036</v>
      </c>
      <c r="E1135" s="170" t="s">
        <v>2025</v>
      </c>
      <c r="F1135" s="171">
        <v>5</v>
      </c>
      <c r="G1135" s="172">
        <v>5</v>
      </c>
      <c r="H1135" s="173" t="s">
        <v>2014</v>
      </c>
      <c r="I1135" s="472"/>
      <c r="J1135" s="473"/>
    </row>
    <row r="1136" spans="1:10" ht="20.25" customHeight="1">
      <c r="A1136" s="1329" t="s">
        <v>2756</v>
      </c>
      <c r="B1136" s="1278" t="s">
        <v>931</v>
      </c>
      <c r="C1136" s="1247" t="s">
        <v>2011</v>
      </c>
      <c r="D1136" s="1247" t="s">
        <v>2012</v>
      </c>
      <c r="E1136" s="174" t="s">
        <v>2025</v>
      </c>
      <c r="F1136" s="175">
        <v>35</v>
      </c>
      <c r="G1136" s="176">
        <v>21</v>
      </c>
      <c r="H1136" s="177" t="s">
        <v>2014</v>
      </c>
      <c r="I1136" s="1215" t="s">
        <v>2149</v>
      </c>
      <c r="J1136" s="601"/>
    </row>
    <row r="1137" spans="1:10" ht="20.25" customHeight="1">
      <c r="A1137" s="1330"/>
      <c r="B1137" s="1279"/>
      <c r="C1137" s="1240"/>
      <c r="D1137" s="1240"/>
      <c r="E1137" s="124" t="s">
        <v>2025</v>
      </c>
      <c r="F1137" s="122">
        <v>265</v>
      </c>
      <c r="G1137" s="125">
        <v>200</v>
      </c>
      <c r="H1137" s="126" t="s">
        <v>2019</v>
      </c>
      <c r="I1137" s="1194"/>
      <c r="J1137" s="602"/>
    </row>
    <row r="1138" spans="1:10" ht="20.25" customHeight="1">
      <c r="A1138" s="1330"/>
      <c r="B1138" s="1279"/>
      <c r="C1138" s="126" t="s">
        <v>2028</v>
      </c>
      <c r="D1138" s="126" t="s">
        <v>2029</v>
      </c>
      <c r="E1138" s="124" t="s">
        <v>2025</v>
      </c>
      <c r="F1138" s="122">
        <v>100</v>
      </c>
      <c r="G1138" s="125">
        <v>80</v>
      </c>
      <c r="H1138" s="126" t="s">
        <v>2019</v>
      </c>
      <c r="I1138" s="257"/>
      <c r="J1138" s="258"/>
    </row>
    <row r="1139" spans="1:10" ht="20.25" customHeight="1">
      <c r="A1139" s="1330"/>
      <c r="B1139" s="1279"/>
      <c r="C1139" s="126" t="s">
        <v>2769</v>
      </c>
      <c r="D1139" s="126" t="s">
        <v>2392</v>
      </c>
      <c r="E1139" s="124" t="s">
        <v>2025</v>
      </c>
      <c r="F1139" s="122">
        <v>60</v>
      </c>
      <c r="G1139" s="125">
        <v>30</v>
      </c>
      <c r="H1139" s="126" t="s">
        <v>2019</v>
      </c>
      <c r="I1139" s="257"/>
      <c r="J1139" s="258"/>
    </row>
    <row r="1140" spans="1:10" ht="20.25" customHeight="1">
      <c r="A1140" s="1330"/>
      <c r="B1140" s="1279"/>
      <c r="C1140" s="126" t="s">
        <v>2770</v>
      </c>
      <c r="D1140" s="126" t="s">
        <v>2343</v>
      </c>
      <c r="E1140" s="124" t="s">
        <v>2025</v>
      </c>
      <c r="F1140" s="122">
        <v>15</v>
      </c>
      <c r="G1140" s="125">
        <v>9</v>
      </c>
      <c r="H1140" s="126" t="s">
        <v>2019</v>
      </c>
      <c r="I1140" s="257"/>
      <c r="J1140" s="258"/>
    </row>
    <row r="1141" spans="1:10" ht="20.25" customHeight="1">
      <c r="A1141" s="1330"/>
      <c r="B1141" s="1279"/>
      <c r="C1141" s="126" t="s">
        <v>2026</v>
      </c>
      <c r="D1141" s="126" t="s">
        <v>2027</v>
      </c>
      <c r="E1141" s="124" t="s">
        <v>2025</v>
      </c>
      <c r="F1141" s="122">
        <v>48.8</v>
      </c>
      <c r="G1141" s="122">
        <v>24.4</v>
      </c>
      <c r="H1141" s="126" t="s">
        <v>2019</v>
      </c>
      <c r="I1141" s="257"/>
      <c r="J1141" s="258"/>
    </row>
    <row r="1142" spans="1:10" ht="20.25" customHeight="1">
      <c r="A1142" s="1330"/>
      <c r="B1142" s="1279"/>
      <c r="C1142" s="126" t="s">
        <v>2771</v>
      </c>
      <c r="D1142" s="225" t="s">
        <v>2581</v>
      </c>
      <c r="E1142" s="124" t="s">
        <v>2025</v>
      </c>
      <c r="F1142" s="122">
        <v>65</v>
      </c>
      <c r="G1142" s="122">
        <v>65</v>
      </c>
      <c r="H1142" s="126" t="s">
        <v>2019</v>
      </c>
      <c r="I1142" s="257"/>
      <c r="J1142" s="258"/>
    </row>
    <row r="1143" spans="1:10" ht="20.25" customHeight="1">
      <c r="A1143" s="1330"/>
      <c r="B1143" s="1279"/>
      <c r="C1143" s="126" t="s">
        <v>2751</v>
      </c>
      <c r="D1143" s="126" t="s">
        <v>2752</v>
      </c>
      <c r="E1143" s="124" t="s">
        <v>2025</v>
      </c>
      <c r="F1143" s="122"/>
      <c r="G1143" s="125"/>
      <c r="H1143" s="126"/>
      <c r="I1143" s="197" t="s">
        <v>2514</v>
      </c>
      <c r="J1143" s="198"/>
    </row>
    <row r="1144" spans="1:10" ht="20.25" customHeight="1">
      <c r="A1144" s="1330"/>
      <c r="B1144" s="1279"/>
      <c r="C1144" s="126" t="s">
        <v>2753</v>
      </c>
      <c r="D1144" s="126" t="s">
        <v>2764</v>
      </c>
      <c r="E1144" s="124" t="s">
        <v>2025</v>
      </c>
      <c r="F1144" s="122"/>
      <c r="G1144" s="125"/>
      <c r="H1144" s="126"/>
      <c r="I1144" s="197" t="s">
        <v>2172</v>
      </c>
      <c r="J1144" s="198"/>
    </row>
    <row r="1145" spans="1:10" ht="20.25" customHeight="1">
      <c r="A1145" s="1330"/>
      <c r="B1145" s="1279"/>
      <c r="C1145" s="451" t="s">
        <v>2035</v>
      </c>
      <c r="D1145" s="452" t="s">
        <v>2036</v>
      </c>
      <c r="E1145" s="170" t="s">
        <v>2025</v>
      </c>
      <c r="F1145" s="171">
        <v>5</v>
      </c>
      <c r="G1145" s="172">
        <v>5</v>
      </c>
      <c r="H1145" s="173" t="s">
        <v>2014</v>
      </c>
      <c r="I1145" s="203"/>
      <c r="J1145" s="244"/>
    </row>
    <row r="1146" spans="1:10" ht="20.25" customHeight="1">
      <c r="A1146" s="1331"/>
      <c r="B1146" s="1280"/>
      <c r="C1146" s="584" t="s">
        <v>2772</v>
      </c>
      <c r="D1146" s="585"/>
      <c r="E1146" s="586"/>
      <c r="F1146" s="587"/>
      <c r="G1146" s="588"/>
      <c r="H1146" s="589"/>
      <c r="I1146" s="595"/>
      <c r="J1146" s="473"/>
    </row>
    <row r="1147" spans="1:10" ht="20.25" customHeight="1">
      <c r="A1147" s="1321" t="s">
        <v>2743</v>
      </c>
      <c r="B1147" s="1278" t="s">
        <v>942</v>
      </c>
      <c r="C1147" s="108" t="s">
        <v>2011</v>
      </c>
      <c r="D1147" s="108" t="s">
        <v>2012</v>
      </c>
      <c r="E1147" s="155" t="s">
        <v>2025</v>
      </c>
      <c r="F1147" s="156">
        <v>20</v>
      </c>
      <c r="G1147" s="157">
        <v>20</v>
      </c>
      <c r="H1147" s="108" t="s">
        <v>2014</v>
      </c>
      <c r="I1147" s="568"/>
      <c r="J1147" s="569"/>
    </row>
    <row r="1148" spans="1:10" ht="20.25" customHeight="1">
      <c r="A1148" s="1322"/>
      <c r="B1148" s="1279"/>
      <c r="C1148" s="126" t="s">
        <v>2122</v>
      </c>
      <c r="D1148" s="126" t="s">
        <v>2123</v>
      </c>
      <c r="E1148" s="124" t="s">
        <v>2025</v>
      </c>
      <c r="F1148" s="122">
        <v>100</v>
      </c>
      <c r="G1148" s="125">
        <v>60</v>
      </c>
      <c r="H1148" s="126" t="s">
        <v>2019</v>
      </c>
      <c r="I1148" s="257"/>
      <c r="J1148" s="258"/>
    </row>
    <row r="1149" spans="1:10" ht="20.25" customHeight="1">
      <c r="A1149" s="1322"/>
      <c r="B1149" s="1279"/>
      <c r="C1149" s="177" t="s">
        <v>2747</v>
      </c>
      <c r="D1149" s="177" t="s">
        <v>2056</v>
      </c>
      <c r="E1149" s="124" t="s">
        <v>2025</v>
      </c>
      <c r="F1149" s="122">
        <v>75</v>
      </c>
      <c r="G1149" s="125">
        <v>50</v>
      </c>
      <c r="H1149" s="126" t="s">
        <v>2019</v>
      </c>
      <c r="I1149" s="257"/>
      <c r="J1149" s="258"/>
    </row>
    <row r="1150" spans="1:10" ht="20.25" customHeight="1">
      <c r="A1150" s="1322"/>
      <c r="B1150" s="1279"/>
      <c r="C1150" s="126" t="s">
        <v>2773</v>
      </c>
      <c r="D1150" s="126" t="s">
        <v>2510</v>
      </c>
      <c r="E1150" s="124" t="s">
        <v>2774</v>
      </c>
      <c r="F1150" s="122">
        <v>180</v>
      </c>
      <c r="G1150" s="125">
        <v>150</v>
      </c>
      <c r="H1150" s="126" t="s">
        <v>2019</v>
      </c>
      <c r="I1150" s="257"/>
      <c r="J1150" s="258"/>
    </row>
    <row r="1151" spans="1:10" ht="20.25" customHeight="1">
      <c r="A1151" s="1322"/>
      <c r="B1151" s="1279"/>
      <c r="C1151" s="1239" t="s">
        <v>2775</v>
      </c>
      <c r="D1151" s="1239" t="s">
        <v>2776</v>
      </c>
      <c r="E1151" s="124" t="s">
        <v>2025</v>
      </c>
      <c r="F1151" s="122">
        <v>0</v>
      </c>
      <c r="G1151" s="125">
        <v>20</v>
      </c>
      <c r="H1151" s="126" t="s">
        <v>2019</v>
      </c>
      <c r="I1151" s="257"/>
      <c r="J1151" s="258"/>
    </row>
    <row r="1152" spans="1:10" ht="20.25" customHeight="1">
      <c r="A1152" s="1322"/>
      <c r="B1152" s="1279"/>
      <c r="C1152" s="1240"/>
      <c r="D1152" s="1240"/>
      <c r="E1152" s="124" t="s">
        <v>2774</v>
      </c>
      <c r="F1152" s="122">
        <v>70</v>
      </c>
      <c r="G1152" s="125">
        <v>0</v>
      </c>
      <c r="H1152" s="126" t="s">
        <v>2019</v>
      </c>
      <c r="I1152" s="257"/>
      <c r="J1152" s="258"/>
    </row>
    <row r="1153" spans="1:10" ht="20.25" customHeight="1">
      <c r="A1153" s="1322"/>
      <c r="B1153" s="1279"/>
      <c r="C1153" s="126" t="s">
        <v>2391</v>
      </c>
      <c r="D1153" s="126" t="s">
        <v>2392</v>
      </c>
      <c r="E1153" s="124" t="s">
        <v>2774</v>
      </c>
      <c r="F1153" s="122">
        <v>17</v>
      </c>
      <c r="G1153" s="125">
        <v>8</v>
      </c>
      <c r="H1153" s="126" t="s">
        <v>2019</v>
      </c>
      <c r="I1153" s="257"/>
      <c r="J1153" s="258"/>
    </row>
    <row r="1154" spans="1:10" ht="20.25" customHeight="1">
      <c r="A1154" s="1322"/>
      <c r="B1154" s="1279"/>
      <c r="C1154" s="1239" t="s">
        <v>2777</v>
      </c>
      <c r="D1154" s="1239" t="s">
        <v>2778</v>
      </c>
      <c r="E1154" s="124" t="s">
        <v>2025</v>
      </c>
      <c r="F1154" s="122">
        <v>30</v>
      </c>
      <c r="G1154" s="125">
        <v>0</v>
      </c>
      <c r="H1154" s="126" t="s">
        <v>2019</v>
      </c>
      <c r="I1154" s="257"/>
      <c r="J1154" s="258"/>
    </row>
    <row r="1155" spans="1:10" ht="20.25" customHeight="1">
      <c r="A1155" s="1322"/>
      <c r="B1155" s="1279"/>
      <c r="C1155" s="1240"/>
      <c r="D1155" s="1240"/>
      <c r="E1155" s="124" t="s">
        <v>2774</v>
      </c>
      <c r="F1155" s="122">
        <v>0</v>
      </c>
      <c r="G1155" s="125">
        <v>20</v>
      </c>
      <c r="H1155" s="126" t="s">
        <v>2019</v>
      </c>
      <c r="I1155" s="257"/>
      <c r="J1155" s="258"/>
    </row>
    <row r="1156" spans="1:10" ht="20.25" customHeight="1">
      <c r="A1156" s="1322"/>
      <c r="B1156" s="1279"/>
      <c r="C1156" s="1239" t="s">
        <v>2028</v>
      </c>
      <c r="D1156" s="1239" t="s">
        <v>2029</v>
      </c>
      <c r="E1156" s="124" t="s">
        <v>2025</v>
      </c>
      <c r="F1156" s="125">
        <v>0</v>
      </c>
      <c r="G1156" s="125">
        <v>30</v>
      </c>
      <c r="H1156" s="126" t="s">
        <v>2019</v>
      </c>
      <c r="I1156" s="257"/>
      <c r="J1156" s="258"/>
    </row>
    <row r="1157" spans="1:10" ht="20.25" customHeight="1">
      <c r="A1157" s="1322"/>
      <c r="B1157" s="1279"/>
      <c r="C1157" s="1240"/>
      <c r="D1157" s="1240"/>
      <c r="E1157" s="124" t="s">
        <v>2025</v>
      </c>
      <c r="F1157" s="122">
        <v>10</v>
      </c>
      <c r="G1157" s="125">
        <v>0</v>
      </c>
      <c r="H1157" s="126" t="s">
        <v>2014</v>
      </c>
      <c r="I1157" s="257"/>
      <c r="J1157" s="258"/>
    </row>
    <row r="1158" spans="1:10" ht="20.25" customHeight="1">
      <c r="A1158" s="1322"/>
      <c r="B1158" s="1279"/>
      <c r="C1158" s="126" t="s">
        <v>2751</v>
      </c>
      <c r="D1158" s="126" t="s">
        <v>2752</v>
      </c>
      <c r="E1158" s="124" t="s">
        <v>2779</v>
      </c>
      <c r="F1158" s="122"/>
      <c r="G1158" s="125"/>
      <c r="H1158" s="126"/>
      <c r="I1158" s="197" t="s">
        <v>2514</v>
      </c>
      <c r="J1158" s="198"/>
    </row>
    <row r="1159" spans="1:10" ht="20.25" customHeight="1">
      <c r="A1159" s="1322"/>
      <c r="B1159" s="1279"/>
      <c r="C1159" s="126" t="s">
        <v>2753</v>
      </c>
      <c r="D1159" s="126" t="s">
        <v>2764</v>
      </c>
      <c r="E1159" s="124" t="s">
        <v>2025</v>
      </c>
      <c r="F1159" s="122"/>
      <c r="G1159" s="125"/>
      <c r="H1159" s="126"/>
      <c r="I1159" s="197" t="s">
        <v>2172</v>
      </c>
      <c r="J1159" s="198"/>
    </row>
    <row r="1160" spans="1:10" ht="20.25" customHeight="1">
      <c r="A1160" s="1322"/>
      <c r="B1160" s="1279"/>
      <c r="C1160" s="451" t="s">
        <v>2035</v>
      </c>
      <c r="D1160" s="452" t="s">
        <v>2036</v>
      </c>
      <c r="E1160" s="170" t="s">
        <v>2025</v>
      </c>
      <c r="F1160" s="171">
        <v>5</v>
      </c>
      <c r="G1160" s="172">
        <v>5</v>
      </c>
      <c r="H1160" s="173" t="s">
        <v>2014</v>
      </c>
      <c r="I1160" s="203"/>
      <c r="J1160" s="244"/>
    </row>
    <row r="1161" spans="1:10" ht="20.25" customHeight="1">
      <c r="A1161" s="1324"/>
      <c r="B1161" s="1280"/>
      <c r="C1161" s="584" t="s">
        <v>2780</v>
      </c>
      <c r="D1161" s="585"/>
      <c r="E1161" s="586"/>
      <c r="F1161" s="587"/>
      <c r="G1161" s="588"/>
      <c r="H1161" s="589"/>
      <c r="I1161" s="595"/>
      <c r="J1161" s="473"/>
    </row>
    <row r="1162" spans="1:10" ht="20.25" customHeight="1">
      <c r="A1162" s="1321" t="s">
        <v>2743</v>
      </c>
      <c r="B1162" s="1278" t="s">
        <v>939</v>
      </c>
      <c r="C1162" s="108" t="s">
        <v>2781</v>
      </c>
      <c r="D1162" s="108" t="s">
        <v>2123</v>
      </c>
      <c r="E1162" s="155" t="s">
        <v>2025</v>
      </c>
      <c r="F1162" s="156">
        <v>150</v>
      </c>
      <c r="G1162" s="157">
        <v>80</v>
      </c>
      <c r="H1162" s="108" t="s">
        <v>2019</v>
      </c>
      <c r="I1162" s="568"/>
      <c r="J1162" s="569"/>
    </row>
    <row r="1163" spans="1:10" ht="20.25" customHeight="1">
      <c r="A1163" s="1322"/>
      <c r="B1163" s="1279"/>
      <c r="C1163" s="126" t="s">
        <v>2747</v>
      </c>
      <c r="D1163" s="126" t="s">
        <v>2056</v>
      </c>
      <c r="E1163" s="124" t="s">
        <v>2025</v>
      </c>
      <c r="F1163" s="122">
        <v>150</v>
      </c>
      <c r="G1163" s="125">
        <v>60</v>
      </c>
      <c r="H1163" s="126" t="s">
        <v>2019</v>
      </c>
      <c r="I1163" s="257"/>
      <c r="J1163" s="258"/>
    </row>
    <row r="1164" spans="1:10" ht="20.25" customHeight="1">
      <c r="A1164" s="1322"/>
      <c r="B1164" s="1279"/>
      <c r="C1164" s="177" t="s">
        <v>2782</v>
      </c>
      <c r="D1164" s="177" t="s">
        <v>2012</v>
      </c>
      <c r="E1164" s="124" t="s">
        <v>2774</v>
      </c>
      <c r="F1164" s="122">
        <v>49</v>
      </c>
      <c r="G1164" s="125">
        <v>49</v>
      </c>
      <c r="H1164" s="126" t="s">
        <v>2014</v>
      </c>
      <c r="I1164" s="444" t="s">
        <v>2783</v>
      </c>
      <c r="J1164" s="630"/>
    </row>
    <row r="1165" spans="1:10" ht="20.25" customHeight="1">
      <c r="A1165" s="1322"/>
      <c r="B1165" s="1279"/>
      <c r="C1165" s="126" t="s">
        <v>2784</v>
      </c>
      <c r="D1165" s="126" t="s">
        <v>2785</v>
      </c>
      <c r="E1165" s="124" t="s">
        <v>2774</v>
      </c>
      <c r="F1165" s="122">
        <v>40</v>
      </c>
      <c r="G1165" s="125">
        <v>40</v>
      </c>
      <c r="H1165" s="126" t="s">
        <v>2014</v>
      </c>
      <c r="I1165" s="444" t="s">
        <v>2786</v>
      </c>
      <c r="J1165" s="630"/>
    </row>
    <row r="1166" spans="1:10" ht="20.25" customHeight="1">
      <c r="A1166" s="1322"/>
      <c r="B1166" s="1279"/>
      <c r="C1166" s="603" t="s">
        <v>2777</v>
      </c>
      <c r="D1166" s="603" t="s">
        <v>2787</v>
      </c>
      <c r="E1166" s="124" t="s">
        <v>2025</v>
      </c>
      <c r="F1166" s="122">
        <v>80</v>
      </c>
      <c r="G1166" s="125">
        <v>30</v>
      </c>
      <c r="H1166" s="126" t="s">
        <v>2019</v>
      </c>
      <c r="I1166" s="257"/>
      <c r="J1166" s="258"/>
    </row>
    <row r="1167" spans="1:10" ht="20.25" customHeight="1">
      <c r="A1167" s="1322"/>
      <c r="B1167" s="1279"/>
      <c r="C1167" s="604" t="s">
        <v>2391</v>
      </c>
      <c r="D1167" s="604" t="s">
        <v>2392</v>
      </c>
      <c r="E1167" s="124" t="s">
        <v>2025</v>
      </c>
      <c r="F1167" s="122">
        <v>15</v>
      </c>
      <c r="G1167" s="125">
        <v>8</v>
      </c>
      <c r="H1167" s="126" t="s">
        <v>2019</v>
      </c>
      <c r="I1167" s="257"/>
      <c r="J1167" s="258"/>
    </row>
    <row r="1168" spans="1:10" ht="20.25" customHeight="1">
      <c r="A1168" s="1322"/>
      <c r="B1168" s="1279"/>
      <c r="C1168" s="126" t="s">
        <v>2788</v>
      </c>
      <c r="D1168" s="126" t="s">
        <v>2789</v>
      </c>
      <c r="E1168" s="124" t="s">
        <v>2025</v>
      </c>
      <c r="F1168" s="122">
        <v>20</v>
      </c>
      <c r="G1168" s="125">
        <v>0</v>
      </c>
      <c r="H1168" s="126" t="s">
        <v>2019</v>
      </c>
      <c r="I1168" s="257"/>
      <c r="J1168" s="258"/>
    </row>
    <row r="1169" spans="1:10" ht="20.25" customHeight="1">
      <c r="A1169" s="1322"/>
      <c r="B1169" s="1279"/>
      <c r="C1169" s="126" t="s">
        <v>2751</v>
      </c>
      <c r="D1169" s="126" t="s">
        <v>2752</v>
      </c>
      <c r="E1169" s="124" t="s">
        <v>2779</v>
      </c>
      <c r="F1169" s="122"/>
      <c r="G1169" s="125"/>
      <c r="H1169" s="126"/>
      <c r="I1169" s="197" t="s">
        <v>2514</v>
      </c>
      <c r="J1169" s="198"/>
    </row>
    <row r="1170" spans="1:10" ht="20.25" customHeight="1">
      <c r="A1170" s="1324"/>
      <c r="B1170" s="1280"/>
      <c r="C1170" s="451" t="s">
        <v>2753</v>
      </c>
      <c r="D1170" s="451" t="s">
        <v>2764</v>
      </c>
      <c r="E1170" s="124" t="s">
        <v>2025</v>
      </c>
      <c r="F1170" s="122"/>
      <c r="G1170" s="125"/>
      <c r="H1170" s="126"/>
      <c r="I1170" s="472" t="s">
        <v>2172</v>
      </c>
      <c r="J1170" s="473"/>
    </row>
    <row r="1171" spans="1:10" ht="20.25" customHeight="1">
      <c r="A1171" s="1318" t="s">
        <v>2743</v>
      </c>
      <c r="B1171" s="1275" t="s">
        <v>970</v>
      </c>
      <c r="C1171" s="605" t="s">
        <v>2790</v>
      </c>
      <c r="D1171" s="606" t="s">
        <v>2012</v>
      </c>
      <c r="E1171" s="607" t="s">
        <v>2025</v>
      </c>
      <c r="F1171" s="608">
        <v>26.5</v>
      </c>
      <c r="G1171" s="609">
        <v>18</v>
      </c>
      <c r="H1171" s="606" t="s">
        <v>2014</v>
      </c>
      <c r="I1171" s="431" t="s">
        <v>2791</v>
      </c>
      <c r="J1171" s="631"/>
    </row>
    <row r="1172" spans="1:10" ht="20.25" customHeight="1">
      <c r="A1172" s="1319"/>
      <c r="B1172" s="1276"/>
      <c r="C1172" s="507" t="s">
        <v>2758</v>
      </c>
      <c r="D1172" s="580" t="s">
        <v>2018</v>
      </c>
      <c r="E1172" s="610" t="s">
        <v>2025</v>
      </c>
      <c r="F1172" s="505">
        <v>60</v>
      </c>
      <c r="G1172" s="506">
        <v>60</v>
      </c>
      <c r="H1172" s="507" t="s">
        <v>2019</v>
      </c>
      <c r="I1172" s="435"/>
      <c r="J1172" s="632"/>
    </row>
    <row r="1173" spans="1:10" ht="20.25" customHeight="1">
      <c r="A1173" s="1319"/>
      <c r="B1173" s="1276"/>
      <c r="C1173" s="507" t="s">
        <v>2150</v>
      </c>
      <c r="D1173" s="580" t="s">
        <v>2136</v>
      </c>
      <c r="E1173" s="610" t="s">
        <v>2025</v>
      </c>
      <c r="F1173" s="505">
        <v>4.5</v>
      </c>
      <c r="G1173" s="506">
        <v>4</v>
      </c>
      <c r="H1173" s="507" t="s">
        <v>2014</v>
      </c>
      <c r="I1173" s="435" t="s">
        <v>2792</v>
      </c>
      <c r="J1173" s="632"/>
    </row>
    <row r="1174" spans="1:10" ht="20.25" customHeight="1">
      <c r="A1174" s="1319"/>
      <c r="B1174" s="1276"/>
      <c r="C1174" s="507" t="s">
        <v>2011</v>
      </c>
      <c r="D1174" s="611" t="s">
        <v>2588</v>
      </c>
      <c r="E1174" s="610" t="s">
        <v>2025</v>
      </c>
      <c r="F1174" s="505">
        <v>10</v>
      </c>
      <c r="G1174" s="506">
        <v>10</v>
      </c>
      <c r="H1174" s="507" t="s">
        <v>2014</v>
      </c>
      <c r="I1174" s="435"/>
      <c r="J1174" s="632"/>
    </row>
    <row r="1175" spans="1:10" ht="20.25" customHeight="1">
      <c r="A1175" s="1319"/>
      <c r="B1175" s="1276"/>
      <c r="C1175" s="507" t="s">
        <v>2046</v>
      </c>
      <c r="D1175" s="580" t="s">
        <v>2018</v>
      </c>
      <c r="E1175" s="610" t="s">
        <v>2025</v>
      </c>
      <c r="F1175" s="505">
        <v>35</v>
      </c>
      <c r="G1175" s="506">
        <v>20</v>
      </c>
      <c r="H1175" s="507" t="s">
        <v>2019</v>
      </c>
      <c r="I1175" s="435"/>
      <c r="J1175" s="632"/>
    </row>
    <row r="1176" spans="1:10" ht="20.25" customHeight="1">
      <c r="A1176" s="1319"/>
      <c r="B1176" s="1276"/>
      <c r="C1176" s="507" t="s">
        <v>2324</v>
      </c>
      <c r="D1176" s="611" t="s">
        <v>2793</v>
      </c>
      <c r="E1176" s="610" t="s">
        <v>2025</v>
      </c>
      <c r="F1176" s="505">
        <v>60</v>
      </c>
      <c r="G1176" s="506">
        <v>60</v>
      </c>
      <c r="H1176" s="507" t="s">
        <v>2019</v>
      </c>
      <c r="I1176" s="435"/>
      <c r="J1176" s="632"/>
    </row>
    <row r="1177" spans="1:10" ht="20.25" customHeight="1">
      <c r="A1177" s="1319"/>
      <c r="B1177" s="1276"/>
      <c r="C1177" s="507" t="s">
        <v>2028</v>
      </c>
      <c r="D1177" s="580" t="s">
        <v>2029</v>
      </c>
      <c r="E1177" s="610" t="s">
        <v>2025</v>
      </c>
      <c r="F1177" s="505">
        <v>45</v>
      </c>
      <c r="G1177" s="506">
        <v>25</v>
      </c>
      <c r="H1177" s="507" t="s">
        <v>2019</v>
      </c>
      <c r="I1177" s="435"/>
      <c r="J1177" s="632"/>
    </row>
    <row r="1178" spans="1:10" ht="20.25" customHeight="1">
      <c r="A1178" s="1319"/>
      <c r="B1178" s="1276"/>
      <c r="C1178" s="507" t="s">
        <v>2794</v>
      </c>
      <c r="D1178" s="580" t="s">
        <v>2795</v>
      </c>
      <c r="E1178" s="610" t="s">
        <v>2025</v>
      </c>
      <c r="F1178" s="505">
        <v>20</v>
      </c>
      <c r="G1178" s="506">
        <v>20</v>
      </c>
      <c r="H1178" s="507" t="s">
        <v>2019</v>
      </c>
      <c r="I1178" s="435"/>
      <c r="J1178" s="632"/>
    </row>
    <row r="1179" spans="1:10" ht="20.25" customHeight="1">
      <c r="A1179" s="1319"/>
      <c r="B1179" s="1276"/>
      <c r="C1179" s="1232" t="s">
        <v>2026</v>
      </c>
      <c r="D1179" s="1232" t="s">
        <v>2027</v>
      </c>
      <c r="E1179" s="1243" t="s">
        <v>2025</v>
      </c>
      <c r="F1179" s="1226" t="s">
        <v>2796</v>
      </c>
      <c r="G1179" s="1226" t="s">
        <v>2796</v>
      </c>
      <c r="H1179" s="1232"/>
      <c r="I1179" s="1216" t="s">
        <v>2797</v>
      </c>
      <c r="J1179" s="633"/>
    </row>
    <row r="1180" spans="1:10" ht="20.25" customHeight="1">
      <c r="A1180" s="1319"/>
      <c r="B1180" s="1276"/>
      <c r="C1180" s="1233"/>
      <c r="D1180" s="1233"/>
      <c r="E1180" s="1244"/>
      <c r="F1180" s="1227"/>
      <c r="G1180" s="1227"/>
      <c r="H1180" s="1233"/>
      <c r="I1180" s="1217"/>
      <c r="J1180" s="634"/>
    </row>
    <row r="1181" spans="1:10" ht="20.25" customHeight="1">
      <c r="A1181" s="1319"/>
      <c r="B1181" s="1276"/>
      <c r="C1181" s="1232" t="s">
        <v>2097</v>
      </c>
      <c r="D1181" s="1232" t="s">
        <v>2798</v>
      </c>
      <c r="E1181" s="1243" t="s">
        <v>2025</v>
      </c>
      <c r="F1181" s="1228" t="s">
        <v>2799</v>
      </c>
      <c r="G1181" s="1230" t="s">
        <v>2800</v>
      </c>
      <c r="H1181" s="1232"/>
      <c r="I1181" s="1216" t="s">
        <v>2801</v>
      </c>
      <c r="J1181" s="635"/>
    </row>
    <row r="1182" spans="1:10" ht="20.25" customHeight="1">
      <c r="A1182" s="1319"/>
      <c r="B1182" s="1276"/>
      <c r="C1182" s="1233"/>
      <c r="D1182" s="1233"/>
      <c r="E1182" s="1244"/>
      <c r="F1182" s="1229"/>
      <c r="G1182" s="1231"/>
      <c r="H1182" s="1233"/>
      <c r="I1182" s="1217"/>
      <c r="J1182" s="636"/>
    </row>
    <row r="1183" spans="1:10" ht="20.25" customHeight="1">
      <c r="A1183" s="1319"/>
      <c r="B1183" s="1276"/>
      <c r="C1183" s="507" t="s">
        <v>2751</v>
      </c>
      <c r="D1183" s="507" t="s">
        <v>2752</v>
      </c>
      <c r="E1183" s="508" t="s">
        <v>2025</v>
      </c>
      <c r="F1183" s="505"/>
      <c r="G1183" s="506"/>
      <c r="H1183" s="507"/>
      <c r="I1183" s="471" t="s">
        <v>2514</v>
      </c>
      <c r="J1183" s="637"/>
    </row>
    <row r="1184" spans="1:10" ht="20.25" customHeight="1">
      <c r="A1184" s="1319"/>
      <c r="B1184" s="1276"/>
      <c r="C1184" s="612" t="s">
        <v>2753</v>
      </c>
      <c r="D1184" s="612" t="s">
        <v>2802</v>
      </c>
      <c r="E1184" s="508" t="s">
        <v>2025</v>
      </c>
      <c r="F1184" s="505"/>
      <c r="G1184" s="506"/>
      <c r="H1184" s="507"/>
      <c r="I1184" s="435" t="s">
        <v>2172</v>
      </c>
      <c r="J1184" s="632"/>
    </row>
    <row r="1185" spans="1:10" ht="20.25" customHeight="1">
      <c r="A1185" s="1319"/>
      <c r="B1185" s="1276"/>
      <c r="C1185" s="613" t="s">
        <v>2803</v>
      </c>
      <c r="D1185" s="613"/>
      <c r="E1185" s="613"/>
      <c r="F1185" s="613"/>
      <c r="G1185" s="613"/>
      <c r="H1185" s="613"/>
      <c r="I1185" s="435" t="s">
        <v>2804</v>
      </c>
      <c r="J1185" s="632"/>
    </row>
    <row r="1186" spans="1:10" ht="20.25" customHeight="1">
      <c r="A1186" s="1319"/>
      <c r="B1186" s="1276"/>
      <c r="C1186" s="612" t="s">
        <v>2423</v>
      </c>
      <c r="D1186" s="612" t="s">
        <v>2805</v>
      </c>
      <c r="E1186" s="508" t="s">
        <v>2025</v>
      </c>
      <c r="F1186" s="505">
        <v>16</v>
      </c>
      <c r="G1186" s="506">
        <v>16</v>
      </c>
      <c r="H1186" s="507" t="s">
        <v>2014</v>
      </c>
      <c r="I1186" s="435"/>
      <c r="J1186" s="632"/>
    </row>
    <row r="1187" spans="1:10" ht="20.25" customHeight="1">
      <c r="A1187" s="1319"/>
      <c r="B1187" s="1276"/>
      <c r="C1187" s="614" t="s">
        <v>2035</v>
      </c>
      <c r="D1187" s="615" t="s">
        <v>2036</v>
      </c>
      <c r="E1187" s="616" t="s">
        <v>2025</v>
      </c>
      <c r="F1187" s="617">
        <v>5</v>
      </c>
      <c r="G1187" s="618">
        <v>5</v>
      </c>
      <c r="H1187" s="619" t="s">
        <v>2014</v>
      </c>
      <c r="I1187" s="512"/>
      <c r="J1187" s="638"/>
    </row>
    <row r="1188" spans="1:10" ht="20.25" customHeight="1">
      <c r="A1188" s="1320"/>
      <c r="B1188" s="1277"/>
      <c r="C1188" s="584" t="s">
        <v>2806</v>
      </c>
      <c r="D1188" s="585"/>
      <c r="E1188" s="586"/>
      <c r="F1188" s="587"/>
      <c r="G1188" s="588"/>
      <c r="H1188" s="589"/>
      <c r="I1188" s="639"/>
      <c r="J1188" s="640"/>
    </row>
    <row r="1189" spans="1:10" ht="20.25" customHeight="1">
      <c r="A1189" s="1318" t="s">
        <v>2743</v>
      </c>
      <c r="B1189" s="1278" t="s">
        <v>959</v>
      </c>
      <c r="C1189" s="1247" t="s">
        <v>2807</v>
      </c>
      <c r="D1189" s="1247" t="s">
        <v>2123</v>
      </c>
      <c r="E1189" s="575" t="s">
        <v>2025</v>
      </c>
      <c r="F1189" s="157">
        <v>115</v>
      </c>
      <c r="G1189" s="157">
        <v>90</v>
      </c>
      <c r="H1189" s="108" t="s">
        <v>1092</v>
      </c>
      <c r="I1189" s="1215" t="s">
        <v>2149</v>
      </c>
      <c r="J1189" s="641"/>
    </row>
    <row r="1190" spans="1:10" ht="20.25" customHeight="1">
      <c r="A1190" s="1319"/>
      <c r="B1190" s="1279"/>
      <c r="C1190" s="1240"/>
      <c r="D1190" s="1240"/>
      <c r="E1190" s="620" t="s">
        <v>2025</v>
      </c>
      <c r="F1190" s="176">
        <v>35</v>
      </c>
      <c r="G1190" s="176">
        <v>35</v>
      </c>
      <c r="H1190" s="177" t="s">
        <v>1091</v>
      </c>
      <c r="I1190" s="1194"/>
      <c r="J1190" s="602"/>
    </row>
    <row r="1191" spans="1:10" ht="20.25" customHeight="1">
      <c r="A1191" s="1319"/>
      <c r="B1191" s="1279"/>
      <c r="C1191" s="234" t="s">
        <v>2028</v>
      </c>
      <c r="D1191" s="234" t="s">
        <v>2029</v>
      </c>
      <c r="E1191" s="559" t="s">
        <v>2025</v>
      </c>
      <c r="F1191" s="125">
        <v>60</v>
      </c>
      <c r="G1191" s="125">
        <v>30</v>
      </c>
      <c r="H1191" s="126" t="s">
        <v>2019</v>
      </c>
      <c r="I1191" s="257"/>
      <c r="J1191" s="258"/>
    </row>
    <row r="1192" spans="1:10" ht="20.25" customHeight="1">
      <c r="A1192" s="1319"/>
      <c r="B1192" s="1279"/>
      <c r="C1192" s="234" t="s">
        <v>2011</v>
      </c>
      <c r="D1192" s="234" t="s">
        <v>2012</v>
      </c>
      <c r="E1192" s="559" t="s">
        <v>2025</v>
      </c>
      <c r="F1192" s="125">
        <v>80</v>
      </c>
      <c r="G1192" s="125">
        <v>70</v>
      </c>
      <c r="H1192" s="126" t="s">
        <v>2019</v>
      </c>
      <c r="I1192" s="257"/>
      <c r="J1192" s="258"/>
    </row>
    <row r="1193" spans="1:10" ht="20.25" customHeight="1">
      <c r="A1193" s="1319"/>
      <c r="B1193" s="1279"/>
      <c r="C1193" s="234" t="s">
        <v>2225</v>
      </c>
      <c r="D1193" s="234" t="s">
        <v>2146</v>
      </c>
      <c r="E1193" s="559" t="s">
        <v>2025</v>
      </c>
      <c r="F1193" s="125">
        <v>30</v>
      </c>
      <c r="G1193" s="125">
        <v>0</v>
      </c>
      <c r="H1193" s="126" t="s">
        <v>2019</v>
      </c>
      <c r="I1193" s="257"/>
      <c r="J1193" s="258"/>
    </row>
    <row r="1194" spans="1:10" ht="20.25" customHeight="1">
      <c r="A1194" s="1319"/>
      <c r="B1194" s="1279"/>
      <c r="C1194" s="234" t="s">
        <v>2808</v>
      </c>
      <c r="D1194" s="581" t="s">
        <v>2054</v>
      </c>
      <c r="E1194" s="559" t="s">
        <v>2025</v>
      </c>
      <c r="F1194" s="125">
        <v>20</v>
      </c>
      <c r="G1194" s="125">
        <v>20</v>
      </c>
      <c r="H1194" s="126" t="s">
        <v>2014</v>
      </c>
      <c r="I1194" s="257"/>
      <c r="J1194" s="258"/>
    </row>
    <row r="1195" spans="1:10" ht="20.25" customHeight="1">
      <c r="A1195" s="1319"/>
      <c r="B1195" s="1279"/>
      <c r="C1195" s="234" t="s">
        <v>2048</v>
      </c>
      <c r="D1195" s="234" t="s">
        <v>2049</v>
      </c>
      <c r="E1195" s="559" t="s">
        <v>2025</v>
      </c>
      <c r="F1195" s="125">
        <v>10</v>
      </c>
      <c r="G1195" s="125">
        <v>0</v>
      </c>
      <c r="H1195" s="126" t="s">
        <v>2019</v>
      </c>
      <c r="I1195" s="257"/>
      <c r="J1195" s="258"/>
    </row>
    <row r="1196" spans="1:10" ht="20.25" customHeight="1">
      <c r="A1196" s="1319"/>
      <c r="B1196" s="1279"/>
      <c r="C1196" s="126" t="s">
        <v>2751</v>
      </c>
      <c r="D1196" s="126" t="s">
        <v>2752</v>
      </c>
      <c r="E1196" s="124" t="s">
        <v>2025</v>
      </c>
      <c r="F1196" s="122"/>
      <c r="G1196" s="125"/>
      <c r="H1196" s="126"/>
      <c r="I1196" s="197" t="s">
        <v>2514</v>
      </c>
      <c r="J1196" s="198"/>
    </row>
    <row r="1197" spans="1:10" ht="20.25" customHeight="1">
      <c r="A1197" s="1319"/>
      <c r="B1197" s="1279"/>
      <c r="C1197" s="126" t="s">
        <v>2753</v>
      </c>
      <c r="D1197" s="126" t="s">
        <v>2764</v>
      </c>
      <c r="E1197" s="124" t="s">
        <v>2025</v>
      </c>
      <c r="F1197" s="122"/>
      <c r="G1197" s="125"/>
      <c r="H1197" s="126"/>
      <c r="I1197" s="257" t="s">
        <v>2172</v>
      </c>
      <c r="J1197" s="258"/>
    </row>
    <row r="1198" spans="1:10" ht="20.25" customHeight="1">
      <c r="A1198" s="1319"/>
      <c r="B1198" s="1279"/>
      <c r="C1198" s="40" t="s">
        <v>2809</v>
      </c>
      <c r="D1198" s="604" t="s">
        <v>2810</v>
      </c>
      <c r="E1198" s="174"/>
      <c r="F1198" s="175"/>
      <c r="G1198" s="176"/>
      <c r="H1198" s="177"/>
      <c r="I1198" s="257" t="s">
        <v>2172</v>
      </c>
      <c r="J1198" s="258"/>
    </row>
    <row r="1199" spans="1:10" ht="20.25" customHeight="1">
      <c r="A1199" s="1319"/>
      <c r="B1199" s="1279"/>
      <c r="C1199" s="451" t="s">
        <v>2035</v>
      </c>
      <c r="D1199" s="452" t="s">
        <v>2036</v>
      </c>
      <c r="E1199" s="170" t="s">
        <v>2025</v>
      </c>
      <c r="F1199" s="171">
        <v>5</v>
      </c>
      <c r="G1199" s="172">
        <v>5</v>
      </c>
      <c r="H1199" s="173" t="s">
        <v>2014</v>
      </c>
      <c r="I1199" s="449"/>
      <c r="J1199" s="566"/>
    </row>
    <row r="1200" spans="1:10" ht="20.25" customHeight="1">
      <c r="A1200" s="1320"/>
      <c r="B1200" s="1280"/>
      <c r="C1200" s="584" t="s">
        <v>2811</v>
      </c>
      <c r="D1200" s="585"/>
      <c r="E1200" s="586"/>
      <c r="F1200" s="587"/>
      <c r="G1200" s="588"/>
      <c r="H1200" s="589"/>
      <c r="I1200" s="472"/>
      <c r="J1200" s="473"/>
    </row>
    <row r="1201" spans="1:10" ht="20.25" customHeight="1">
      <c r="A1201" s="1321" t="s">
        <v>2743</v>
      </c>
      <c r="B1201" s="1278" t="s">
        <v>958</v>
      </c>
      <c r="C1201" s="1236" t="s">
        <v>2812</v>
      </c>
      <c r="D1201" s="1236" t="s">
        <v>2123</v>
      </c>
      <c r="E1201" s="621" t="s">
        <v>2025</v>
      </c>
      <c r="F1201" s="622">
        <v>20</v>
      </c>
      <c r="G1201" s="622">
        <v>14</v>
      </c>
      <c r="H1201" s="182" t="s">
        <v>2014</v>
      </c>
      <c r="I1201" s="1213" t="s">
        <v>2149</v>
      </c>
      <c r="J1201" s="420"/>
    </row>
    <row r="1202" spans="1:10" ht="20.25" customHeight="1">
      <c r="A1202" s="1322"/>
      <c r="B1202" s="1279"/>
      <c r="C1202" s="1237"/>
      <c r="D1202" s="1237"/>
      <c r="E1202" s="335" t="s">
        <v>2025</v>
      </c>
      <c r="F1202" s="336">
        <v>60</v>
      </c>
      <c r="G1202" s="336">
        <v>50</v>
      </c>
      <c r="H1202" s="186" t="s">
        <v>2019</v>
      </c>
      <c r="I1202" s="1214"/>
      <c r="J1202" s="249"/>
    </row>
    <row r="1203" spans="1:10" ht="20.25" customHeight="1">
      <c r="A1203" s="1322"/>
      <c r="B1203" s="1279"/>
      <c r="C1203" s="1238" t="s">
        <v>2460</v>
      </c>
      <c r="D1203" s="1238" t="s">
        <v>2312</v>
      </c>
      <c r="E1203" s="335" t="s">
        <v>2025</v>
      </c>
      <c r="F1203" s="336">
        <v>12</v>
      </c>
      <c r="G1203" s="336">
        <v>10</v>
      </c>
      <c r="H1203" s="186" t="s">
        <v>2014</v>
      </c>
      <c r="I1203" s="1193" t="s">
        <v>2149</v>
      </c>
      <c r="J1203" s="642"/>
    </row>
    <row r="1204" spans="1:10" ht="20.25" customHeight="1">
      <c r="A1204" s="1322"/>
      <c r="B1204" s="1279"/>
      <c r="C1204" s="1237"/>
      <c r="D1204" s="1237"/>
      <c r="E1204" s="335" t="s">
        <v>2025</v>
      </c>
      <c r="F1204" s="336">
        <v>60</v>
      </c>
      <c r="G1204" s="336">
        <v>50</v>
      </c>
      <c r="H1204" s="186" t="s">
        <v>2019</v>
      </c>
      <c r="I1204" s="1194"/>
      <c r="J1204" s="602"/>
    </row>
    <row r="1205" spans="1:10" ht="20.25" customHeight="1">
      <c r="A1205" s="1322"/>
      <c r="B1205" s="1279"/>
      <c r="C1205" s="186" t="s">
        <v>2813</v>
      </c>
      <c r="D1205" s="186" t="s">
        <v>2814</v>
      </c>
      <c r="E1205" s="335" t="s">
        <v>2025</v>
      </c>
      <c r="F1205" s="336">
        <v>10</v>
      </c>
      <c r="G1205" s="336">
        <v>10</v>
      </c>
      <c r="H1205" s="186" t="s">
        <v>2014</v>
      </c>
      <c r="I1205" s="643"/>
      <c r="J1205" s="258"/>
    </row>
    <row r="1206" spans="1:10" ht="20.25" customHeight="1">
      <c r="A1206" s="1322"/>
      <c r="B1206" s="1279"/>
      <c r="C1206" s="186" t="s">
        <v>2815</v>
      </c>
      <c r="D1206" s="186" t="s">
        <v>2054</v>
      </c>
      <c r="E1206" s="335" t="s">
        <v>2025</v>
      </c>
      <c r="F1206" s="336">
        <v>50</v>
      </c>
      <c r="G1206" s="336">
        <v>50</v>
      </c>
      <c r="H1206" s="186" t="s">
        <v>2019</v>
      </c>
      <c r="I1206" s="643"/>
      <c r="J1206" s="258"/>
    </row>
    <row r="1207" spans="1:10" ht="20.25" customHeight="1">
      <c r="A1207" s="1322"/>
      <c r="B1207" s="1279"/>
      <c r="C1207" s="186" t="s">
        <v>2816</v>
      </c>
      <c r="D1207" s="186" t="s">
        <v>2018</v>
      </c>
      <c r="E1207" s="335" t="s">
        <v>2025</v>
      </c>
      <c r="F1207" s="336">
        <v>50</v>
      </c>
      <c r="G1207" s="336">
        <v>35</v>
      </c>
      <c r="H1207" s="186" t="s">
        <v>2019</v>
      </c>
      <c r="I1207" s="643"/>
      <c r="J1207" s="258"/>
    </row>
    <row r="1208" spans="1:10" ht="20.25" customHeight="1">
      <c r="A1208" s="1322"/>
      <c r="B1208" s="1279"/>
      <c r="C1208" s="186" t="s">
        <v>2028</v>
      </c>
      <c r="D1208" s="186" t="s">
        <v>2029</v>
      </c>
      <c r="E1208" s="335" t="s">
        <v>2025</v>
      </c>
      <c r="F1208" s="336">
        <v>45</v>
      </c>
      <c r="G1208" s="336">
        <v>45</v>
      </c>
      <c r="H1208" s="186" t="s">
        <v>2019</v>
      </c>
      <c r="I1208" s="643"/>
      <c r="J1208" s="258"/>
    </row>
    <row r="1209" spans="1:10" ht="20.25" customHeight="1">
      <c r="A1209" s="1322"/>
      <c r="B1209" s="1279"/>
      <c r="C1209" s="1239" t="s">
        <v>2817</v>
      </c>
      <c r="D1209" s="1239" t="s">
        <v>2012</v>
      </c>
      <c r="E1209" s="623" t="s">
        <v>2025</v>
      </c>
      <c r="F1209" s="176">
        <v>10</v>
      </c>
      <c r="G1209" s="176">
        <v>8</v>
      </c>
      <c r="H1209" s="177" t="s">
        <v>2014</v>
      </c>
      <c r="I1209" s="1193" t="s">
        <v>2149</v>
      </c>
      <c r="J1209" s="642"/>
    </row>
    <row r="1210" spans="1:10" ht="20.25" customHeight="1">
      <c r="A1210" s="1322"/>
      <c r="B1210" s="1279"/>
      <c r="C1210" s="1240"/>
      <c r="D1210" s="1240"/>
      <c r="E1210" s="620"/>
      <c r="F1210" s="176">
        <v>50</v>
      </c>
      <c r="G1210" s="176">
        <v>40</v>
      </c>
      <c r="H1210" s="186" t="s">
        <v>2019</v>
      </c>
      <c r="I1210" s="1194"/>
      <c r="J1210" s="602"/>
    </row>
    <row r="1211" spans="1:10" ht="20.25" customHeight="1">
      <c r="A1211" s="1322"/>
      <c r="B1211" s="1279"/>
      <c r="C1211" s="126" t="s">
        <v>2097</v>
      </c>
      <c r="D1211" s="126" t="s">
        <v>2818</v>
      </c>
      <c r="E1211" s="124" t="s">
        <v>2025</v>
      </c>
      <c r="F1211" s="122"/>
      <c r="G1211" s="125"/>
      <c r="H1211" s="126"/>
      <c r="I1211" s="644" t="s">
        <v>2819</v>
      </c>
      <c r="J1211" s="258"/>
    </row>
    <row r="1212" spans="1:10" ht="20.25" customHeight="1">
      <c r="A1212" s="1322"/>
      <c r="B1212" s="1279"/>
      <c r="C1212" s="126" t="s">
        <v>2751</v>
      </c>
      <c r="D1212" s="126" t="s">
        <v>2752</v>
      </c>
      <c r="E1212" s="124" t="s">
        <v>2025</v>
      </c>
      <c r="F1212" s="122"/>
      <c r="G1212" s="125"/>
      <c r="H1212" s="126"/>
      <c r="I1212" s="197" t="s">
        <v>2514</v>
      </c>
      <c r="J1212" s="198"/>
    </row>
    <row r="1213" spans="1:10" ht="20.25" customHeight="1">
      <c r="A1213" s="1322"/>
      <c r="B1213" s="1279"/>
      <c r="C1213" s="126" t="s">
        <v>2753</v>
      </c>
      <c r="D1213" s="126" t="s">
        <v>2764</v>
      </c>
      <c r="E1213" s="124" t="s">
        <v>2025</v>
      </c>
      <c r="F1213" s="122"/>
      <c r="G1213" s="125"/>
      <c r="H1213" s="126"/>
      <c r="I1213" s="197" t="s">
        <v>2172</v>
      </c>
      <c r="J1213" s="198"/>
    </row>
    <row r="1214" spans="1:10" ht="20.25" customHeight="1">
      <c r="A1214" s="1322"/>
      <c r="B1214" s="1279"/>
      <c r="C1214" s="126" t="s">
        <v>2820</v>
      </c>
      <c r="D1214" s="225" t="s">
        <v>2016</v>
      </c>
      <c r="E1214" s="124" t="s">
        <v>2025</v>
      </c>
      <c r="F1214" s="122">
        <v>50</v>
      </c>
      <c r="G1214" s="125">
        <v>50</v>
      </c>
      <c r="H1214" s="126" t="s">
        <v>2019</v>
      </c>
      <c r="I1214" s="197"/>
      <c r="J1214" s="198"/>
    </row>
    <row r="1215" spans="1:10" ht="20.25" customHeight="1">
      <c r="A1215" s="1322"/>
      <c r="B1215" s="1279"/>
      <c r="C1215" s="242" t="s">
        <v>2035</v>
      </c>
      <c r="D1215" s="243" t="s">
        <v>2036</v>
      </c>
      <c r="E1215" s="124" t="s">
        <v>2025</v>
      </c>
      <c r="F1215" s="122">
        <v>5</v>
      </c>
      <c r="G1215" s="125">
        <v>5</v>
      </c>
      <c r="H1215" s="126" t="s">
        <v>2014</v>
      </c>
      <c r="I1215" s="257"/>
      <c r="J1215" s="258"/>
    </row>
    <row r="1216" spans="1:10" ht="20.25" customHeight="1">
      <c r="A1216" s="1322"/>
      <c r="B1216" s="1279"/>
      <c r="C1216" s="624" t="s">
        <v>2821</v>
      </c>
      <c r="D1216" s="625" t="s">
        <v>2472</v>
      </c>
      <c r="E1216" s="626" t="s">
        <v>2025</v>
      </c>
      <c r="F1216" s="627">
        <v>30</v>
      </c>
      <c r="G1216" s="628">
        <v>30</v>
      </c>
      <c r="H1216" s="629" t="s">
        <v>2019</v>
      </c>
      <c r="I1216" s="255"/>
      <c r="J1216" s="256"/>
    </row>
    <row r="1217" spans="1:10" ht="20.25" customHeight="1">
      <c r="A1217" s="1323"/>
      <c r="B1217" s="1281"/>
      <c r="C1217" s="584" t="s">
        <v>2822</v>
      </c>
      <c r="D1217" s="585"/>
      <c r="E1217" s="586"/>
      <c r="F1217" s="587"/>
      <c r="G1217" s="588"/>
      <c r="H1217" s="589"/>
      <c r="I1217" s="645"/>
      <c r="J1217" s="646"/>
    </row>
    <row r="1218" spans="1:10" ht="20.25" customHeight="1">
      <c r="A1218" s="1322" t="s">
        <v>2743</v>
      </c>
      <c r="B1218" s="1279" t="s">
        <v>973</v>
      </c>
      <c r="C1218" s="177" t="s">
        <v>2460</v>
      </c>
      <c r="D1218" s="177" t="s">
        <v>2012</v>
      </c>
      <c r="E1218" s="620" t="s">
        <v>2025</v>
      </c>
      <c r="F1218" s="176">
        <v>78</v>
      </c>
      <c r="G1218" s="176">
        <v>72</v>
      </c>
      <c r="H1218" s="177" t="s">
        <v>2014</v>
      </c>
      <c r="I1218" s="253"/>
      <c r="J1218" s="254"/>
    </row>
    <row r="1219" spans="1:10" ht="20.25" customHeight="1">
      <c r="A1219" s="1322"/>
      <c r="B1219" s="1279"/>
      <c r="C1219" s="126" t="s">
        <v>2823</v>
      </c>
      <c r="D1219" s="126" t="s">
        <v>2824</v>
      </c>
      <c r="E1219" s="559" t="s">
        <v>2025</v>
      </c>
      <c r="F1219" s="125">
        <v>60</v>
      </c>
      <c r="G1219" s="125">
        <v>50</v>
      </c>
      <c r="H1219" s="126" t="s">
        <v>2019</v>
      </c>
      <c r="I1219" s="257"/>
      <c r="J1219" s="258"/>
    </row>
    <row r="1220" spans="1:10" ht="20.25" customHeight="1">
      <c r="A1220" s="1322"/>
      <c r="B1220" s="1279"/>
      <c r="C1220" s="1239" t="s">
        <v>2122</v>
      </c>
      <c r="D1220" s="1239" t="s">
        <v>2123</v>
      </c>
      <c r="E1220" s="559" t="s">
        <v>2025</v>
      </c>
      <c r="F1220" s="117">
        <v>48</v>
      </c>
      <c r="G1220" s="117">
        <v>23</v>
      </c>
      <c r="H1220" s="126" t="s">
        <v>2014</v>
      </c>
      <c r="I1220" s="1193" t="s">
        <v>2149</v>
      </c>
      <c r="J1220" s="566"/>
    </row>
    <row r="1221" spans="1:10" ht="20.25" customHeight="1">
      <c r="A1221" s="1322"/>
      <c r="B1221" s="1279"/>
      <c r="C1221" s="1240"/>
      <c r="D1221" s="1240"/>
      <c r="E1221" s="559" t="s">
        <v>2025</v>
      </c>
      <c r="F1221" s="117">
        <v>78</v>
      </c>
      <c r="G1221" s="117">
        <v>30</v>
      </c>
      <c r="H1221" s="126" t="s">
        <v>2019</v>
      </c>
      <c r="I1221" s="1194"/>
      <c r="J1221" s="254"/>
    </row>
    <row r="1222" spans="1:10" ht="20.25" customHeight="1">
      <c r="A1222" s="1322"/>
      <c r="B1222" s="1279"/>
      <c r="C1222" s="126" t="s">
        <v>2825</v>
      </c>
      <c r="D1222" s="126" t="s">
        <v>2826</v>
      </c>
      <c r="E1222" s="559" t="s">
        <v>2025</v>
      </c>
      <c r="F1222" s="117">
        <v>70</v>
      </c>
      <c r="G1222" s="117">
        <v>15</v>
      </c>
      <c r="H1222" s="126" t="s">
        <v>2019</v>
      </c>
      <c r="I1222" s="257"/>
      <c r="J1222" s="258"/>
    </row>
    <row r="1223" spans="1:10" ht="20.25" customHeight="1">
      <c r="A1223" s="1322"/>
      <c r="B1223" s="1279"/>
      <c r="C1223" s="126" t="s">
        <v>2097</v>
      </c>
      <c r="D1223" s="126" t="s">
        <v>2818</v>
      </c>
      <c r="E1223" s="559" t="s">
        <v>2025</v>
      </c>
      <c r="F1223" s="117">
        <v>40</v>
      </c>
      <c r="G1223" s="117">
        <v>40</v>
      </c>
      <c r="H1223" s="126" t="s">
        <v>2019</v>
      </c>
      <c r="I1223" s="257"/>
      <c r="J1223" s="258"/>
    </row>
    <row r="1224" spans="1:10" ht="20.25" customHeight="1">
      <c r="A1224" s="1322"/>
      <c r="B1224" s="1279"/>
      <c r="C1224" s="126" t="s">
        <v>2751</v>
      </c>
      <c r="D1224" s="126" t="s">
        <v>2752</v>
      </c>
      <c r="E1224" s="124" t="s">
        <v>2025</v>
      </c>
      <c r="F1224" s="122"/>
      <c r="G1224" s="125"/>
      <c r="H1224" s="126"/>
      <c r="I1224" s="197" t="s">
        <v>2514</v>
      </c>
      <c r="J1224" s="198"/>
    </row>
    <row r="1225" spans="1:10" ht="20.25" customHeight="1">
      <c r="A1225" s="1322"/>
      <c r="B1225" s="1279"/>
      <c r="C1225" s="126" t="s">
        <v>2753</v>
      </c>
      <c r="D1225" s="126" t="s">
        <v>2764</v>
      </c>
      <c r="E1225" s="124" t="s">
        <v>2025</v>
      </c>
      <c r="F1225" s="122"/>
      <c r="G1225" s="125"/>
      <c r="H1225" s="126"/>
      <c r="I1225" s="197" t="s">
        <v>2172</v>
      </c>
      <c r="J1225" s="198"/>
    </row>
    <row r="1226" spans="1:10" ht="20.25" customHeight="1">
      <c r="A1226" s="1322"/>
      <c r="B1226" s="1279"/>
      <c r="C1226" s="451" t="s">
        <v>2035</v>
      </c>
      <c r="D1226" s="452" t="s">
        <v>2036</v>
      </c>
      <c r="E1226" s="170" t="s">
        <v>2025</v>
      </c>
      <c r="F1226" s="171">
        <v>5</v>
      </c>
      <c r="G1226" s="172">
        <v>5</v>
      </c>
      <c r="H1226" s="173" t="s">
        <v>2014</v>
      </c>
      <c r="I1226" s="203"/>
      <c r="J1226" s="244"/>
    </row>
    <row r="1227" spans="1:10" ht="20.25" customHeight="1">
      <c r="A1227" s="1324"/>
      <c r="B1227" s="1280"/>
      <c r="C1227" s="584" t="s">
        <v>2806</v>
      </c>
      <c r="D1227" s="585"/>
      <c r="E1227" s="586"/>
      <c r="F1227" s="587"/>
      <c r="G1227" s="588"/>
      <c r="H1227" s="589"/>
      <c r="I1227" s="472"/>
      <c r="J1227" s="473"/>
    </row>
    <row r="1228" spans="1:10" ht="20.25" customHeight="1">
      <c r="A1228" s="1321" t="s">
        <v>2743</v>
      </c>
      <c r="B1228" s="1282" t="s">
        <v>998</v>
      </c>
      <c r="C1228" s="108" t="s">
        <v>2209</v>
      </c>
      <c r="D1228" s="108" t="s">
        <v>2056</v>
      </c>
      <c r="E1228" s="155" t="s">
        <v>2025</v>
      </c>
      <c r="F1228" s="156">
        <v>77</v>
      </c>
      <c r="G1228" s="157">
        <v>67</v>
      </c>
      <c r="H1228" s="108" t="s">
        <v>2019</v>
      </c>
      <c r="I1228" s="568"/>
      <c r="J1228" s="569"/>
    </row>
    <row r="1229" spans="1:10" ht="20.25" customHeight="1">
      <c r="A1229" s="1322"/>
      <c r="B1229" s="1283"/>
      <c r="C1229" s="126" t="s">
        <v>2122</v>
      </c>
      <c r="D1229" s="126" t="s">
        <v>2123</v>
      </c>
      <c r="E1229" s="124" t="s">
        <v>2025</v>
      </c>
      <c r="F1229" s="357">
        <v>59</v>
      </c>
      <c r="G1229" s="1009">
        <v>57</v>
      </c>
      <c r="H1229" s="126" t="s">
        <v>2014</v>
      </c>
      <c r="I1229" s="257"/>
      <c r="J1229" s="258"/>
    </row>
    <row r="1230" spans="1:10" ht="20.25" customHeight="1">
      <c r="A1230" s="1322"/>
      <c r="B1230" s="1283"/>
      <c r="C1230" s="126" t="s">
        <v>2746</v>
      </c>
      <c r="D1230" s="126" t="s">
        <v>2018</v>
      </c>
      <c r="E1230" s="124" t="s">
        <v>2025</v>
      </c>
      <c r="F1230" s="122">
        <v>50</v>
      </c>
      <c r="G1230" s="125">
        <v>30</v>
      </c>
      <c r="H1230" s="126" t="s">
        <v>2019</v>
      </c>
      <c r="I1230" s="257"/>
      <c r="J1230" s="258"/>
    </row>
    <row r="1231" spans="1:10" ht="20.25" customHeight="1">
      <c r="A1231" s="1322"/>
      <c r="B1231" s="1283"/>
      <c r="C1231" s="126" t="s">
        <v>2827</v>
      </c>
      <c r="D1231" s="126" t="s">
        <v>2828</v>
      </c>
      <c r="E1231" s="124" t="s">
        <v>2025</v>
      </c>
      <c r="F1231" s="122">
        <v>10</v>
      </c>
      <c r="G1231" s="125">
        <v>10</v>
      </c>
      <c r="H1231" s="126" t="s">
        <v>2019</v>
      </c>
      <c r="I1231" s="257"/>
      <c r="J1231" s="258"/>
    </row>
    <row r="1232" spans="1:10" ht="20.25" customHeight="1">
      <c r="A1232" s="1322"/>
      <c r="B1232" s="1283"/>
      <c r="C1232" s="126" t="s">
        <v>2829</v>
      </c>
      <c r="D1232" s="126" t="s">
        <v>2146</v>
      </c>
      <c r="E1232" s="124" t="s">
        <v>2025</v>
      </c>
      <c r="F1232" s="122">
        <v>10</v>
      </c>
      <c r="G1232" s="125">
        <v>10</v>
      </c>
      <c r="H1232" s="126" t="s">
        <v>2019</v>
      </c>
      <c r="I1232" s="257"/>
      <c r="J1232" s="258"/>
    </row>
    <row r="1233" spans="1:10" ht="20.25" customHeight="1">
      <c r="A1233" s="1322"/>
      <c r="B1233" s="1283"/>
      <c r="C1233" s="126" t="s">
        <v>2830</v>
      </c>
      <c r="D1233" s="225" t="s">
        <v>2171</v>
      </c>
      <c r="E1233" s="124" t="s">
        <v>2025</v>
      </c>
      <c r="F1233" s="122">
        <v>10</v>
      </c>
      <c r="G1233" s="125">
        <v>10</v>
      </c>
      <c r="H1233" s="126" t="s">
        <v>2014</v>
      </c>
      <c r="I1233" s="257"/>
      <c r="J1233" s="258"/>
    </row>
    <row r="1234" spans="1:10" ht="20.25" customHeight="1">
      <c r="A1234" s="1322"/>
      <c r="B1234" s="1283"/>
      <c r="C1234" s="126" t="s">
        <v>2167</v>
      </c>
      <c r="D1234" s="126" t="s">
        <v>2831</v>
      </c>
      <c r="E1234" s="124" t="s">
        <v>2025</v>
      </c>
      <c r="F1234" s="357">
        <v>15</v>
      </c>
      <c r="G1234" s="1009">
        <v>15</v>
      </c>
      <c r="H1234" s="126" t="s">
        <v>2014</v>
      </c>
      <c r="I1234" s="257"/>
      <c r="J1234" s="258"/>
    </row>
    <row r="1235" spans="1:10" ht="20.25" customHeight="1">
      <c r="A1235" s="1322"/>
      <c r="B1235" s="1283"/>
      <c r="C1235" s="126" t="s">
        <v>2751</v>
      </c>
      <c r="D1235" s="126" t="s">
        <v>2752</v>
      </c>
      <c r="E1235" s="124" t="s">
        <v>2025</v>
      </c>
      <c r="F1235" s="122"/>
      <c r="G1235" s="125"/>
      <c r="H1235" s="126"/>
      <c r="I1235" s="197" t="s">
        <v>2514</v>
      </c>
      <c r="J1235" s="198"/>
    </row>
    <row r="1236" spans="1:10" ht="20.25" customHeight="1">
      <c r="A1236" s="1322"/>
      <c r="B1236" s="1283"/>
      <c r="C1236" s="126" t="s">
        <v>2753</v>
      </c>
      <c r="D1236" s="126" t="s">
        <v>2764</v>
      </c>
      <c r="E1236" s="124" t="s">
        <v>2025</v>
      </c>
      <c r="F1236" s="122"/>
      <c r="G1236" s="125"/>
      <c r="H1236" s="126"/>
      <c r="I1236" s="197" t="s">
        <v>2172</v>
      </c>
      <c r="J1236" s="198"/>
    </row>
    <row r="1237" spans="1:10" ht="20.25" customHeight="1">
      <c r="A1237" s="1322"/>
      <c r="B1237" s="1283"/>
      <c r="C1237" s="451" t="s">
        <v>2035</v>
      </c>
      <c r="D1237" s="452" t="s">
        <v>2036</v>
      </c>
      <c r="E1237" s="170" t="s">
        <v>2025</v>
      </c>
      <c r="F1237" s="171">
        <v>5</v>
      </c>
      <c r="G1237" s="172">
        <v>5</v>
      </c>
      <c r="H1237" s="173" t="s">
        <v>2014</v>
      </c>
      <c r="I1237" s="203"/>
      <c r="J1237" s="244"/>
    </row>
    <row r="1238" spans="1:10" ht="20.25" customHeight="1">
      <c r="A1238" s="1324"/>
      <c r="B1238" s="1284"/>
      <c r="C1238" s="584" t="s">
        <v>2832</v>
      </c>
      <c r="D1238" s="585"/>
      <c r="E1238" s="586"/>
      <c r="F1238" s="587"/>
      <c r="G1238" s="588"/>
      <c r="H1238" s="589"/>
      <c r="I1238" s="472"/>
      <c r="J1238" s="473"/>
    </row>
    <row r="1239" spans="1:10" ht="20.25" customHeight="1">
      <c r="A1239" s="1321" t="s">
        <v>2743</v>
      </c>
      <c r="B1239" s="1282" t="s">
        <v>1002</v>
      </c>
      <c r="C1239" s="108" t="s">
        <v>2028</v>
      </c>
      <c r="D1239" s="108" t="s">
        <v>2029</v>
      </c>
      <c r="E1239" s="155" t="s">
        <v>2025</v>
      </c>
      <c r="F1239" s="156">
        <v>95</v>
      </c>
      <c r="G1239" s="157">
        <v>55</v>
      </c>
      <c r="H1239" s="108" t="s">
        <v>2019</v>
      </c>
      <c r="I1239" s="568"/>
      <c r="J1239" s="569"/>
    </row>
    <row r="1240" spans="1:10" ht="20.25" customHeight="1">
      <c r="A1240" s="1322"/>
      <c r="B1240" s="1283"/>
      <c r="C1240" s="126" t="s">
        <v>2294</v>
      </c>
      <c r="D1240" s="126" t="s">
        <v>2833</v>
      </c>
      <c r="E1240" s="124" t="s">
        <v>2025</v>
      </c>
      <c r="F1240" s="122">
        <v>45</v>
      </c>
      <c r="G1240" s="125">
        <v>35</v>
      </c>
      <c r="H1240" s="126" t="s">
        <v>2019</v>
      </c>
      <c r="I1240" s="257"/>
      <c r="J1240" s="258"/>
    </row>
    <row r="1241" spans="1:10" ht="20.25" customHeight="1">
      <c r="A1241" s="1322"/>
      <c r="B1241" s="1283"/>
      <c r="C1241" s="1239" t="s">
        <v>2232</v>
      </c>
      <c r="D1241" s="1239" t="s">
        <v>2433</v>
      </c>
      <c r="E1241" s="124" t="s">
        <v>2025</v>
      </c>
      <c r="F1241" s="122">
        <v>35</v>
      </c>
      <c r="G1241" s="125">
        <v>20</v>
      </c>
      <c r="H1241" s="126" t="s">
        <v>2014</v>
      </c>
      <c r="I1241" s="1193" t="s">
        <v>2149</v>
      </c>
      <c r="J1241" s="566"/>
    </row>
    <row r="1242" spans="1:10" ht="20.25" customHeight="1">
      <c r="A1242" s="1322"/>
      <c r="B1242" s="1283"/>
      <c r="C1242" s="1240"/>
      <c r="D1242" s="1240"/>
      <c r="E1242" s="124" t="s">
        <v>2025</v>
      </c>
      <c r="F1242" s="122">
        <v>50</v>
      </c>
      <c r="G1242" s="125">
        <v>35</v>
      </c>
      <c r="H1242" s="126" t="s">
        <v>2019</v>
      </c>
      <c r="I1242" s="1194"/>
      <c r="J1242" s="254"/>
    </row>
    <row r="1243" spans="1:10" ht="20.25" customHeight="1">
      <c r="A1243" s="1322"/>
      <c r="B1243" s="1283"/>
      <c r="C1243" s="126" t="s">
        <v>2834</v>
      </c>
      <c r="D1243" s="126" t="s">
        <v>2200</v>
      </c>
      <c r="E1243" s="124" t="s">
        <v>2025</v>
      </c>
      <c r="F1243" s="122">
        <v>3</v>
      </c>
      <c r="G1243" s="125">
        <v>3</v>
      </c>
      <c r="H1243" s="126" t="s">
        <v>2019</v>
      </c>
      <c r="I1243" s="257"/>
      <c r="J1243" s="258"/>
    </row>
    <row r="1244" spans="1:10" ht="20.25" customHeight="1">
      <c r="A1244" s="1322"/>
      <c r="B1244" s="1283"/>
      <c r="C1244" s="126" t="s">
        <v>2835</v>
      </c>
      <c r="D1244" s="126" t="s">
        <v>2836</v>
      </c>
      <c r="E1244" s="124" t="s">
        <v>2025</v>
      </c>
      <c r="F1244" s="122">
        <v>25</v>
      </c>
      <c r="G1244" s="125">
        <v>25</v>
      </c>
      <c r="H1244" s="126" t="s">
        <v>2019</v>
      </c>
      <c r="I1244" s="444" t="s">
        <v>2837</v>
      </c>
      <c r="J1244" s="630"/>
    </row>
    <row r="1245" spans="1:10" ht="20.25" customHeight="1">
      <c r="A1245" s="1322"/>
      <c r="B1245" s="1283"/>
      <c r="C1245" s="126" t="s">
        <v>2838</v>
      </c>
      <c r="D1245" s="126" t="s">
        <v>2839</v>
      </c>
      <c r="E1245" s="124" t="s">
        <v>2025</v>
      </c>
      <c r="F1245" s="122">
        <v>150</v>
      </c>
      <c r="G1245" s="125">
        <v>150</v>
      </c>
      <c r="H1245" s="126" t="s">
        <v>2019</v>
      </c>
      <c r="I1245" s="197" t="s">
        <v>2441</v>
      </c>
      <c r="J1245" s="198"/>
    </row>
    <row r="1246" spans="1:10" ht="20.25" customHeight="1">
      <c r="A1246" s="1322"/>
      <c r="B1246" s="1283"/>
      <c r="C1246" s="126" t="s">
        <v>2840</v>
      </c>
      <c r="D1246" s="126" t="s">
        <v>2627</v>
      </c>
      <c r="E1246" s="124" t="s">
        <v>2025</v>
      </c>
      <c r="F1246" s="122"/>
      <c r="G1246" s="125"/>
      <c r="H1246" s="126"/>
      <c r="I1246" s="257" t="s">
        <v>2841</v>
      </c>
      <c r="J1246" s="258"/>
    </row>
    <row r="1247" spans="1:10" ht="20.25" customHeight="1">
      <c r="A1247" s="1322"/>
      <c r="B1247" s="1283"/>
      <c r="C1247" s="126" t="s">
        <v>2751</v>
      </c>
      <c r="D1247" s="126" t="s">
        <v>2752</v>
      </c>
      <c r="E1247" s="124" t="s">
        <v>2025</v>
      </c>
      <c r="F1247" s="122"/>
      <c r="G1247" s="125"/>
      <c r="H1247" s="126"/>
      <c r="I1247" s="197" t="s">
        <v>2514</v>
      </c>
      <c r="J1247" s="198"/>
    </row>
    <row r="1248" spans="1:10" ht="20.25" customHeight="1">
      <c r="A1248" s="1322"/>
      <c r="B1248" s="1283"/>
      <c r="C1248" s="647" t="s">
        <v>2842</v>
      </c>
      <c r="D1248" s="234" t="s">
        <v>2843</v>
      </c>
      <c r="E1248" s="160" t="s">
        <v>2025</v>
      </c>
      <c r="F1248" s="237">
        <v>1</v>
      </c>
      <c r="G1248" s="162">
        <v>1</v>
      </c>
      <c r="H1248" s="126" t="s">
        <v>2844</v>
      </c>
      <c r="I1248" s="197" t="s">
        <v>2845</v>
      </c>
      <c r="J1248" s="198"/>
    </row>
    <row r="1249" spans="1:10" ht="20.25" customHeight="1">
      <c r="A1249" s="1322"/>
      <c r="B1249" s="1283"/>
      <c r="C1249" s="648" t="s">
        <v>2011</v>
      </c>
      <c r="D1249" s="126" t="s">
        <v>2463</v>
      </c>
      <c r="E1249" s="124" t="s">
        <v>2025</v>
      </c>
      <c r="F1249" s="122">
        <v>10</v>
      </c>
      <c r="G1249" s="125"/>
      <c r="H1249" s="648" t="s">
        <v>2846</v>
      </c>
      <c r="I1249" s="197" t="s">
        <v>2847</v>
      </c>
      <c r="J1249" s="198"/>
    </row>
    <row r="1250" spans="1:10" ht="20.25" customHeight="1">
      <c r="A1250" s="1322"/>
      <c r="B1250" s="1283"/>
      <c r="C1250" s="648" t="s">
        <v>2753</v>
      </c>
      <c r="D1250" s="126" t="s">
        <v>2764</v>
      </c>
      <c r="E1250" s="124" t="s">
        <v>2025</v>
      </c>
      <c r="F1250" s="122"/>
      <c r="G1250" s="125"/>
      <c r="H1250" s="648"/>
      <c r="I1250" s="197" t="s">
        <v>2172</v>
      </c>
      <c r="J1250" s="198"/>
    </row>
    <row r="1251" spans="1:10" ht="20.25" customHeight="1">
      <c r="A1251" s="1324"/>
      <c r="B1251" s="1284"/>
      <c r="C1251" s="451" t="s">
        <v>2035</v>
      </c>
      <c r="D1251" s="452" t="s">
        <v>2036</v>
      </c>
      <c r="E1251" s="170" t="s">
        <v>2025</v>
      </c>
      <c r="F1251" s="171">
        <v>5</v>
      </c>
      <c r="G1251" s="172">
        <v>5</v>
      </c>
      <c r="H1251" s="173" t="s">
        <v>2014</v>
      </c>
      <c r="I1251" s="472"/>
      <c r="J1251" s="473"/>
    </row>
    <row r="1252" spans="1:10" ht="20.25" customHeight="1">
      <c r="A1252" s="1321" t="s">
        <v>2743</v>
      </c>
      <c r="B1252" s="1282" t="s">
        <v>2848</v>
      </c>
      <c r="C1252" s="649" t="s">
        <v>2849</v>
      </c>
      <c r="D1252" s="108" t="s">
        <v>2029</v>
      </c>
      <c r="E1252" s="155" t="s">
        <v>2025</v>
      </c>
      <c r="F1252" s="156">
        <v>95</v>
      </c>
      <c r="G1252" s="157">
        <v>90</v>
      </c>
      <c r="H1252" s="649" t="s">
        <v>2019</v>
      </c>
      <c r="I1252" s="1359"/>
      <c r="J1252" s="1360"/>
    </row>
    <row r="1253" spans="1:10" ht="20.25" customHeight="1">
      <c r="A1253" s="1322"/>
      <c r="B1253" s="1283"/>
      <c r="C1253" s="648" t="s">
        <v>2781</v>
      </c>
      <c r="D1253" s="126" t="s">
        <v>2123</v>
      </c>
      <c r="E1253" s="124" t="s">
        <v>2025</v>
      </c>
      <c r="F1253" s="122">
        <v>15</v>
      </c>
      <c r="G1253" s="125">
        <v>15</v>
      </c>
      <c r="H1253" s="648" t="s">
        <v>2846</v>
      </c>
      <c r="I1253" s="1355" t="s">
        <v>2850</v>
      </c>
      <c r="J1253" s="1356"/>
    </row>
    <row r="1254" spans="1:10" ht="20.25" customHeight="1">
      <c r="A1254" s="1322"/>
      <c r="B1254" s="1283"/>
      <c r="C1254" s="648" t="s">
        <v>2011</v>
      </c>
      <c r="D1254" s="126" t="s">
        <v>2463</v>
      </c>
      <c r="E1254" s="124" t="s">
        <v>2025</v>
      </c>
      <c r="F1254" s="122">
        <v>10</v>
      </c>
      <c r="G1254" s="125">
        <v>10</v>
      </c>
      <c r="H1254" s="648" t="s">
        <v>2846</v>
      </c>
      <c r="I1254" s="1353" t="s">
        <v>2851</v>
      </c>
      <c r="J1254" s="1354"/>
    </row>
    <row r="1255" spans="1:10" ht="20.25" customHeight="1">
      <c r="A1255" s="1322"/>
      <c r="B1255" s="1283"/>
      <c r="C1255" s="648" t="s">
        <v>2751</v>
      </c>
      <c r="D1255" s="126" t="s">
        <v>2752</v>
      </c>
      <c r="E1255" s="124" t="s">
        <v>2025</v>
      </c>
      <c r="F1255" s="122"/>
      <c r="G1255" s="125"/>
      <c r="H1255" s="648"/>
      <c r="I1255" s="1355" t="s">
        <v>2166</v>
      </c>
      <c r="J1255" s="1356"/>
    </row>
    <row r="1256" spans="1:10" ht="20.25" customHeight="1">
      <c r="A1256" s="1324"/>
      <c r="B1256" s="1284"/>
      <c r="C1256" s="650" t="s">
        <v>2852</v>
      </c>
      <c r="D1256" s="173" t="s">
        <v>2754</v>
      </c>
      <c r="E1256" s="170" t="s">
        <v>2025</v>
      </c>
      <c r="F1256" s="171"/>
      <c r="G1256" s="172"/>
      <c r="H1256" s="650"/>
      <c r="I1256" s="1357" t="s">
        <v>2172</v>
      </c>
      <c r="J1256" s="1358"/>
    </row>
    <row r="1257" spans="1:10" ht="20.25" customHeight="1">
      <c r="A1257" s="1321" t="s">
        <v>2743</v>
      </c>
      <c r="B1257" s="1282" t="s">
        <v>949</v>
      </c>
      <c r="C1257" s="649" t="s">
        <v>2122</v>
      </c>
      <c r="D1257" s="108" t="s">
        <v>2123</v>
      </c>
      <c r="E1257" s="155" t="s">
        <v>2025</v>
      </c>
      <c r="F1257" s="156">
        <v>200</v>
      </c>
      <c r="G1257" s="157">
        <v>150</v>
      </c>
      <c r="H1257" s="649" t="s">
        <v>2019</v>
      </c>
      <c r="I1257" s="1359"/>
      <c r="J1257" s="1360"/>
    </row>
    <row r="1258" spans="1:10" ht="20.25" customHeight="1">
      <c r="A1258" s="1322"/>
      <c r="B1258" s="1283"/>
      <c r="C1258" s="648" t="s">
        <v>2853</v>
      </c>
      <c r="D1258" s="126" t="s">
        <v>2056</v>
      </c>
      <c r="E1258" s="124" t="s">
        <v>2025</v>
      </c>
      <c r="F1258" s="122">
        <v>150</v>
      </c>
      <c r="G1258" s="125">
        <v>100</v>
      </c>
      <c r="H1258" s="648" t="s">
        <v>2019</v>
      </c>
      <c r="I1258" s="1355"/>
      <c r="J1258" s="1356"/>
    </row>
    <row r="1259" spans="1:10" ht="20.25" customHeight="1">
      <c r="A1259" s="1322"/>
      <c r="B1259" s="1283"/>
      <c r="C1259" s="648" t="s">
        <v>2011</v>
      </c>
      <c r="D1259" s="126" t="s">
        <v>2012</v>
      </c>
      <c r="E1259" s="124" t="s">
        <v>2025</v>
      </c>
      <c r="F1259" s="122">
        <v>25</v>
      </c>
      <c r="G1259" s="125">
        <v>25</v>
      </c>
      <c r="H1259" s="648" t="s">
        <v>2014</v>
      </c>
      <c r="I1259" s="1355"/>
      <c r="J1259" s="1356"/>
    </row>
    <row r="1260" spans="1:10" ht="20.25" customHeight="1">
      <c r="A1260" s="1322"/>
      <c r="B1260" s="1283"/>
      <c r="C1260" s="648" t="s">
        <v>2777</v>
      </c>
      <c r="D1260" s="126" t="s">
        <v>2854</v>
      </c>
      <c r="E1260" s="124" t="s">
        <v>2025</v>
      </c>
      <c r="F1260" s="122">
        <v>20</v>
      </c>
      <c r="G1260" s="125">
        <v>20</v>
      </c>
      <c r="H1260" s="648" t="s">
        <v>2019</v>
      </c>
      <c r="I1260" s="1355"/>
      <c r="J1260" s="1356"/>
    </row>
    <row r="1261" spans="1:10" ht="20.25" customHeight="1">
      <c r="A1261" s="1324"/>
      <c r="B1261" s="1284"/>
      <c r="C1261" s="650" t="s">
        <v>2391</v>
      </c>
      <c r="D1261" s="173" t="s">
        <v>2855</v>
      </c>
      <c r="E1261" s="170" t="s">
        <v>2025</v>
      </c>
      <c r="F1261" s="171">
        <v>5</v>
      </c>
      <c r="G1261" s="172" t="s">
        <v>2856</v>
      </c>
      <c r="H1261" s="650" t="s">
        <v>2019</v>
      </c>
      <c r="I1261" s="1361"/>
      <c r="J1261" s="1362"/>
    </row>
  </sheetData>
  <sheetProtection password="D9B2" sheet="1" objects="1" scenarios="1" formatCells="0" formatColumns="0" formatRows="0" insertColumns="0" insertRows="0" insertHyperlinks="0" deleteColumns="0" deleteRows="0" sort="0" autoFilter="0" pivotTables="0"/>
  <mergeCells count="484">
    <mergeCell ref="I39:J39"/>
    <mergeCell ref="I40:J40"/>
    <mergeCell ref="I41:J41"/>
    <mergeCell ref="I42:J42"/>
    <mergeCell ref="F193:G193"/>
    <mergeCell ref="C218:J218"/>
    <mergeCell ref="I968:J968"/>
    <mergeCell ref="I1252:J1252"/>
    <mergeCell ref="I1253:J1253"/>
    <mergeCell ref="C527:C529"/>
    <mergeCell ref="C534:C536"/>
    <mergeCell ref="C545:C546"/>
    <mergeCell ref="C554:C555"/>
    <mergeCell ref="C562:C563"/>
    <mergeCell ref="C573:C574"/>
    <mergeCell ref="C584:C585"/>
    <mergeCell ref="C595:C596"/>
    <mergeCell ref="C606:C607"/>
    <mergeCell ref="C681:C682"/>
    <mergeCell ref="C693:C694"/>
    <mergeCell ref="C706:C708"/>
    <mergeCell ref="C718:C719"/>
    <mergeCell ref="C732:C733"/>
    <mergeCell ref="C744:C745"/>
    <mergeCell ref="I1254:J1254"/>
    <mergeCell ref="I1255:J1255"/>
    <mergeCell ref="I1256:J1256"/>
    <mergeCell ref="I1257:J1257"/>
    <mergeCell ref="I1258:J1258"/>
    <mergeCell ref="I1259:J1259"/>
    <mergeCell ref="I1260:J1260"/>
    <mergeCell ref="I1261:J1261"/>
    <mergeCell ref="A5:A16"/>
    <mergeCell ref="A17:A33"/>
    <mergeCell ref="A34:A38"/>
    <mergeCell ref="A39:A42"/>
    <mergeCell ref="A43:A58"/>
    <mergeCell ref="A59:A69"/>
    <mergeCell ref="A70:A79"/>
    <mergeCell ref="A80:A84"/>
    <mergeCell ref="A85:A88"/>
    <mergeCell ref="A89:A92"/>
    <mergeCell ref="A93:A105"/>
    <mergeCell ref="A106:A117"/>
    <mergeCell ref="A118:A129"/>
    <mergeCell ref="A130:A140"/>
    <mergeCell ref="A141:A152"/>
    <mergeCell ref="A153:A163"/>
    <mergeCell ref="A164:A171"/>
    <mergeCell ref="A172:A178"/>
    <mergeCell ref="A179:A182"/>
    <mergeCell ref="A183:A197"/>
    <mergeCell ref="A198:A204"/>
    <mergeCell ref="A205:A211"/>
    <mergeCell ref="A212:A227"/>
    <mergeCell ref="A228:A237"/>
    <mergeCell ref="A238:A242"/>
    <mergeCell ref="A243:A252"/>
    <mergeCell ref="A253:A259"/>
    <mergeCell ref="A260:A265"/>
    <mergeCell ref="A266:A272"/>
    <mergeCell ref="A273:A280"/>
    <mergeCell ref="A281:A287"/>
    <mergeCell ref="A288:A296"/>
    <mergeCell ref="A297:A302"/>
    <mergeCell ref="A303:A313"/>
    <mergeCell ref="A314:A324"/>
    <mergeCell ref="A325:A327"/>
    <mergeCell ref="A328:A330"/>
    <mergeCell ref="A331:A337"/>
    <mergeCell ref="A338:A345"/>
    <mergeCell ref="A346:A349"/>
    <mergeCell ref="A350:A360"/>
    <mergeCell ref="A361:A373"/>
    <mergeCell ref="A374:A385"/>
    <mergeCell ref="A386:A398"/>
    <mergeCell ref="A399:A411"/>
    <mergeCell ref="A412:A423"/>
    <mergeCell ref="A424:A435"/>
    <mergeCell ref="A436:A446"/>
    <mergeCell ref="A447:A452"/>
    <mergeCell ref="A453:A458"/>
    <mergeCell ref="A459:A464"/>
    <mergeCell ref="A465:A470"/>
    <mergeCell ref="A472:A473"/>
    <mergeCell ref="A474:A485"/>
    <mergeCell ref="A486:A497"/>
    <mergeCell ref="A498:A505"/>
    <mergeCell ref="A506:A513"/>
    <mergeCell ref="A514:A521"/>
    <mergeCell ref="A522:A533"/>
    <mergeCell ref="A534:A543"/>
    <mergeCell ref="A544:A552"/>
    <mergeCell ref="A553:A561"/>
    <mergeCell ref="A562:A572"/>
    <mergeCell ref="A573:A583"/>
    <mergeCell ref="A584:A594"/>
    <mergeCell ref="A595:A605"/>
    <mergeCell ref="A606:A617"/>
    <mergeCell ref="A618:A627"/>
    <mergeCell ref="A628:A633"/>
    <mergeCell ref="A634:A640"/>
    <mergeCell ref="A641:A644"/>
    <mergeCell ref="A645:A653"/>
    <mergeCell ref="A654:A663"/>
    <mergeCell ref="A664:A671"/>
    <mergeCell ref="A672:A679"/>
    <mergeCell ref="A680:A691"/>
    <mergeCell ref="A692:A703"/>
    <mergeCell ref="A704:A717"/>
    <mergeCell ref="A718:A731"/>
    <mergeCell ref="A732:A743"/>
    <mergeCell ref="A744:A746"/>
    <mergeCell ref="A747:A764"/>
    <mergeCell ref="A765:A782"/>
    <mergeCell ref="A783:A794"/>
    <mergeCell ref="A795:A803"/>
    <mergeCell ref="A804:A813"/>
    <mergeCell ref="A814:A823"/>
    <mergeCell ref="A824:A829"/>
    <mergeCell ref="A830:A833"/>
    <mergeCell ref="A834:A837"/>
    <mergeCell ref="A838:A851"/>
    <mergeCell ref="A852:A864"/>
    <mergeCell ref="A865:A877"/>
    <mergeCell ref="A878:A879"/>
    <mergeCell ref="A880:A894"/>
    <mergeCell ref="A895:A903"/>
    <mergeCell ref="A904:A912"/>
    <mergeCell ref="A913:A926"/>
    <mergeCell ref="A927:A948"/>
    <mergeCell ref="A949:A967"/>
    <mergeCell ref="A968:A986"/>
    <mergeCell ref="A987:A1005"/>
    <mergeCell ref="A1006:A1028"/>
    <mergeCell ref="A1029:A1047"/>
    <mergeCell ref="A1048:A1060"/>
    <mergeCell ref="A1061:A1076"/>
    <mergeCell ref="A1077:A1096"/>
    <mergeCell ref="A1112:A1123"/>
    <mergeCell ref="A1124:A1135"/>
    <mergeCell ref="A1136:A1146"/>
    <mergeCell ref="A1147:A1161"/>
    <mergeCell ref="A1162:A1170"/>
    <mergeCell ref="A1097:A1101"/>
    <mergeCell ref="A1102:A1106"/>
    <mergeCell ref="A1107:A1111"/>
    <mergeCell ref="A1171:A1188"/>
    <mergeCell ref="A1189:A1200"/>
    <mergeCell ref="A1201:A1217"/>
    <mergeCell ref="A1218:A1227"/>
    <mergeCell ref="A1228:A1238"/>
    <mergeCell ref="A1239:A1251"/>
    <mergeCell ref="A1252:A1256"/>
    <mergeCell ref="A1257:A1261"/>
    <mergeCell ref="B5:B16"/>
    <mergeCell ref="B17:B33"/>
    <mergeCell ref="B34:B38"/>
    <mergeCell ref="B39:B42"/>
    <mergeCell ref="B43:B58"/>
    <mergeCell ref="B59:B69"/>
    <mergeCell ref="B70:B79"/>
    <mergeCell ref="B80:B84"/>
    <mergeCell ref="B85:B88"/>
    <mergeCell ref="B89:B92"/>
    <mergeCell ref="B93:B105"/>
    <mergeCell ref="B106:B117"/>
    <mergeCell ref="B118:B129"/>
    <mergeCell ref="B130:B140"/>
    <mergeCell ref="B141:B152"/>
    <mergeCell ref="B153:B163"/>
    <mergeCell ref="B164:B171"/>
    <mergeCell ref="B172:B178"/>
    <mergeCell ref="B179:B182"/>
    <mergeCell ref="B183:B197"/>
    <mergeCell ref="B198:B204"/>
    <mergeCell ref="B205:B211"/>
    <mergeCell ref="B212:B227"/>
    <mergeCell ref="B228:B237"/>
    <mergeCell ref="B238:B242"/>
    <mergeCell ref="B243:B252"/>
    <mergeCell ref="B253:B259"/>
    <mergeCell ref="B260:B265"/>
    <mergeCell ref="B266:B272"/>
    <mergeCell ref="B273:B280"/>
    <mergeCell ref="B281:B287"/>
    <mergeCell ref="B288:B296"/>
    <mergeCell ref="B297:B302"/>
    <mergeCell ref="B303:B313"/>
    <mergeCell ref="B314:B324"/>
    <mergeCell ref="B325:B327"/>
    <mergeCell ref="B328:B330"/>
    <mergeCell ref="B331:B337"/>
    <mergeCell ref="B338:B345"/>
    <mergeCell ref="B346:B349"/>
    <mergeCell ref="B350:B360"/>
    <mergeCell ref="B361:B373"/>
    <mergeCell ref="B374:B385"/>
    <mergeCell ref="B386:B398"/>
    <mergeCell ref="B399:B411"/>
    <mergeCell ref="B412:B423"/>
    <mergeCell ref="B424:B435"/>
    <mergeCell ref="B436:B446"/>
    <mergeCell ref="B447:B452"/>
    <mergeCell ref="B453:B458"/>
    <mergeCell ref="B459:B464"/>
    <mergeCell ref="B465:B470"/>
    <mergeCell ref="B472:B473"/>
    <mergeCell ref="B474:B485"/>
    <mergeCell ref="B486:B497"/>
    <mergeCell ref="B498:B505"/>
    <mergeCell ref="B506:B513"/>
    <mergeCell ref="B514:B521"/>
    <mergeCell ref="B522:B533"/>
    <mergeCell ref="B534:B543"/>
    <mergeCell ref="B544:B552"/>
    <mergeCell ref="B553:B561"/>
    <mergeCell ref="B562:B572"/>
    <mergeCell ref="B573:B583"/>
    <mergeCell ref="B584:B594"/>
    <mergeCell ref="B595:B605"/>
    <mergeCell ref="B606:B617"/>
    <mergeCell ref="B618:B627"/>
    <mergeCell ref="B628:B633"/>
    <mergeCell ref="B634:B640"/>
    <mergeCell ref="B641:B644"/>
    <mergeCell ref="B645:B653"/>
    <mergeCell ref="B654:B663"/>
    <mergeCell ref="B664:B671"/>
    <mergeCell ref="B672:B679"/>
    <mergeCell ref="B680:B691"/>
    <mergeCell ref="B692:B703"/>
    <mergeCell ref="B704:B717"/>
    <mergeCell ref="B718:B731"/>
    <mergeCell ref="B732:B743"/>
    <mergeCell ref="B744:B746"/>
    <mergeCell ref="B747:B764"/>
    <mergeCell ref="B765:B782"/>
    <mergeCell ref="B783:B794"/>
    <mergeCell ref="B795:B803"/>
    <mergeCell ref="B804:B813"/>
    <mergeCell ref="B814:B823"/>
    <mergeCell ref="B824:B829"/>
    <mergeCell ref="B830:B833"/>
    <mergeCell ref="B834:B837"/>
    <mergeCell ref="B838:B851"/>
    <mergeCell ref="B852:B864"/>
    <mergeCell ref="B865:B877"/>
    <mergeCell ref="B878:B879"/>
    <mergeCell ref="B880:B894"/>
    <mergeCell ref="B895:B903"/>
    <mergeCell ref="B904:B912"/>
    <mergeCell ref="B913:B926"/>
    <mergeCell ref="B927:B948"/>
    <mergeCell ref="B949:B967"/>
    <mergeCell ref="B968:B986"/>
    <mergeCell ref="B987:B1005"/>
    <mergeCell ref="B1006:B1028"/>
    <mergeCell ref="B1029:B1047"/>
    <mergeCell ref="B1048:B1060"/>
    <mergeCell ref="B1061:B1076"/>
    <mergeCell ref="B1077:B1096"/>
    <mergeCell ref="B1112:B1123"/>
    <mergeCell ref="B1124:B1135"/>
    <mergeCell ref="B1136:B1146"/>
    <mergeCell ref="B1147:B1161"/>
    <mergeCell ref="B1162:B1170"/>
    <mergeCell ref="B1097:B1101"/>
    <mergeCell ref="B1102:B1106"/>
    <mergeCell ref="B1107:B1111"/>
    <mergeCell ref="B1171:B1188"/>
    <mergeCell ref="B1189:B1200"/>
    <mergeCell ref="B1201:B1217"/>
    <mergeCell ref="B1218:B1227"/>
    <mergeCell ref="B1228:B1238"/>
    <mergeCell ref="B1239:B1251"/>
    <mergeCell ref="B1252:B1256"/>
    <mergeCell ref="B1257:B1261"/>
    <mergeCell ref="C18:C24"/>
    <mergeCell ref="C156:C157"/>
    <mergeCell ref="C183:C193"/>
    <mergeCell ref="C198:C201"/>
    <mergeCell ref="C320:C321"/>
    <mergeCell ref="C447:C448"/>
    <mergeCell ref="C453:C454"/>
    <mergeCell ref="C459:C460"/>
    <mergeCell ref="C465:C466"/>
    <mergeCell ref="C474:C475"/>
    <mergeCell ref="C486:C487"/>
    <mergeCell ref="C488:C489"/>
    <mergeCell ref="C498:C499"/>
    <mergeCell ref="C506:C507"/>
    <mergeCell ref="C514:C515"/>
    <mergeCell ref="C523:C524"/>
    <mergeCell ref="C747:C748"/>
    <mergeCell ref="C765:C766"/>
    <mergeCell ref="C796:C797"/>
    <mergeCell ref="C816:C818"/>
    <mergeCell ref="C846:C848"/>
    <mergeCell ref="C935:C936"/>
    <mergeCell ref="C938:C939"/>
    <mergeCell ref="C943:C944"/>
    <mergeCell ref="C945:C946"/>
    <mergeCell ref="C957:C958"/>
    <mergeCell ref="C960:C961"/>
    <mergeCell ref="C969:C970"/>
    <mergeCell ref="C982:C983"/>
    <mergeCell ref="C984:C985"/>
    <mergeCell ref="C993:C994"/>
    <mergeCell ref="C995:C1001"/>
    <mergeCell ref="C1012:C1020"/>
    <mergeCell ref="C1025:C1026"/>
    <mergeCell ref="C1032:C1034"/>
    <mergeCell ref="C1041:C1042"/>
    <mergeCell ref="C1051:C1052"/>
    <mergeCell ref="C1055:C1056"/>
    <mergeCell ref="C1064:C1065"/>
    <mergeCell ref="C1070:C1071"/>
    <mergeCell ref="C1080:C1081"/>
    <mergeCell ref="C1085:C1086"/>
    <mergeCell ref="C1087:C1089"/>
    <mergeCell ref="C1090:C1091"/>
    <mergeCell ref="C1099:C1100"/>
    <mergeCell ref="C1104:C1105"/>
    <mergeCell ref="C1109:C1110"/>
    <mergeCell ref="C1112:C1113"/>
    <mergeCell ref="C1136:C1137"/>
    <mergeCell ref="C1151:C1152"/>
    <mergeCell ref="C1154:C1155"/>
    <mergeCell ref="C1156:C1157"/>
    <mergeCell ref="C1179:C1180"/>
    <mergeCell ref="C1181:C1182"/>
    <mergeCell ref="C1189:C1190"/>
    <mergeCell ref="C1201:C1202"/>
    <mergeCell ref="C1203:C1204"/>
    <mergeCell ref="C1209:C1210"/>
    <mergeCell ref="C1220:C1221"/>
    <mergeCell ref="C1241:C1242"/>
    <mergeCell ref="D18:D24"/>
    <mergeCell ref="D156:D157"/>
    <mergeCell ref="D183:D193"/>
    <mergeCell ref="D198:D201"/>
    <mergeCell ref="D320:D321"/>
    <mergeCell ref="D447:D448"/>
    <mergeCell ref="D453:D454"/>
    <mergeCell ref="D459:D460"/>
    <mergeCell ref="D465:D466"/>
    <mergeCell ref="D474:D475"/>
    <mergeCell ref="D486:D487"/>
    <mergeCell ref="D488:D489"/>
    <mergeCell ref="D498:D499"/>
    <mergeCell ref="D506:D507"/>
    <mergeCell ref="D514:D515"/>
    <mergeCell ref="D523:D524"/>
    <mergeCell ref="D527:D529"/>
    <mergeCell ref="D534:D536"/>
    <mergeCell ref="D545:D546"/>
    <mergeCell ref="D554:D555"/>
    <mergeCell ref="D562:D563"/>
    <mergeCell ref="D573:D574"/>
    <mergeCell ref="D584:D585"/>
    <mergeCell ref="D595:D596"/>
    <mergeCell ref="D606:D607"/>
    <mergeCell ref="D681:D682"/>
    <mergeCell ref="D693:D694"/>
    <mergeCell ref="D706:D708"/>
    <mergeCell ref="D718:D719"/>
    <mergeCell ref="D732:D733"/>
    <mergeCell ref="D744:D745"/>
    <mergeCell ref="D747:D748"/>
    <mergeCell ref="D765:D766"/>
    <mergeCell ref="D796:D797"/>
    <mergeCell ref="D816:D818"/>
    <mergeCell ref="D846:D848"/>
    <mergeCell ref="D935:D936"/>
    <mergeCell ref="D938:D939"/>
    <mergeCell ref="D943:D944"/>
    <mergeCell ref="D945:D946"/>
    <mergeCell ref="D957:D958"/>
    <mergeCell ref="D960:D961"/>
    <mergeCell ref="D969:D970"/>
    <mergeCell ref="D1090:D1091"/>
    <mergeCell ref="D1099:D1100"/>
    <mergeCell ref="D1104:D1105"/>
    <mergeCell ref="D982:D983"/>
    <mergeCell ref="D984:D985"/>
    <mergeCell ref="D993:D994"/>
    <mergeCell ref="D995:D1001"/>
    <mergeCell ref="D1012:D1020"/>
    <mergeCell ref="D1025:D1026"/>
    <mergeCell ref="D1032:D1034"/>
    <mergeCell ref="D1041:D1042"/>
    <mergeCell ref="D1051:D1052"/>
    <mergeCell ref="D1201:D1202"/>
    <mergeCell ref="D1203:D1204"/>
    <mergeCell ref="D1209:D1210"/>
    <mergeCell ref="D1220:D1221"/>
    <mergeCell ref="D1241:D1242"/>
    <mergeCell ref="E943:E944"/>
    <mergeCell ref="E982:E983"/>
    <mergeCell ref="E1179:E1180"/>
    <mergeCell ref="E1181:E1182"/>
    <mergeCell ref="D1109:D1110"/>
    <mergeCell ref="D1112:D1113"/>
    <mergeCell ref="D1136:D1137"/>
    <mergeCell ref="D1151:D1152"/>
    <mergeCell ref="D1154:D1155"/>
    <mergeCell ref="D1156:D1157"/>
    <mergeCell ref="D1179:D1180"/>
    <mergeCell ref="D1181:D1182"/>
    <mergeCell ref="D1189:D1190"/>
    <mergeCell ref="D1055:D1056"/>
    <mergeCell ref="D1064:D1065"/>
    <mergeCell ref="D1070:D1071"/>
    <mergeCell ref="D1080:D1081"/>
    <mergeCell ref="D1085:D1086"/>
    <mergeCell ref="D1087:D1089"/>
    <mergeCell ref="F1179:F1180"/>
    <mergeCell ref="F1181:F1182"/>
    <mergeCell ref="G1179:G1180"/>
    <mergeCell ref="G1181:G1182"/>
    <mergeCell ref="H1179:H1180"/>
    <mergeCell ref="H1181:H1182"/>
    <mergeCell ref="I156:I157"/>
    <mergeCell ref="I320:I321"/>
    <mergeCell ref="I447:I448"/>
    <mergeCell ref="I453:I454"/>
    <mergeCell ref="I459:I460"/>
    <mergeCell ref="I465:I466"/>
    <mergeCell ref="I474:I475"/>
    <mergeCell ref="I486:I487"/>
    <mergeCell ref="I488:I489"/>
    <mergeCell ref="I498:I499"/>
    <mergeCell ref="I506:I507"/>
    <mergeCell ref="I514:I515"/>
    <mergeCell ref="I523:I524"/>
    <mergeCell ref="I534:I536"/>
    <mergeCell ref="I545:I546"/>
    <mergeCell ref="I554:I555"/>
    <mergeCell ref="I562:I563"/>
    <mergeCell ref="I573:I574"/>
    <mergeCell ref="I584:I585"/>
    <mergeCell ref="I595:I596"/>
    <mergeCell ref="I606:I607"/>
    <mergeCell ref="I681:I682"/>
    <mergeCell ref="I693:I694"/>
    <mergeCell ref="I706:I708"/>
    <mergeCell ref="I718:I719"/>
    <mergeCell ref="I732:I733"/>
    <mergeCell ref="I747:I748"/>
    <mergeCell ref="I1104:I1105"/>
    <mergeCell ref="I765:I766"/>
    <mergeCell ref="I796:I797"/>
    <mergeCell ref="I935:I936"/>
    <mergeCell ref="I938:I939"/>
    <mergeCell ref="I957:I958"/>
    <mergeCell ref="I960:I961"/>
    <mergeCell ref="I993:I994"/>
    <mergeCell ref="I1025:I1026"/>
    <mergeCell ref="I1032:I1034"/>
    <mergeCell ref="I1220:I1221"/>
    <mergeCell ref="I1241:I1242"/>
    <mergeCell ref="J447:J448"/>
    <mergeCell ref="J453:J454"/>
    <mergeCell ref="A1:J2"/>
    <mergeCell ref="F219:J227"/>
    <mergeCell ref="I969:J970"/>
    <mergeCell ref="I1109:I1110"/>
    <mergeCell ref="I1112:I1113"/>
    <mergeCell ref="I1136:I1137"/>
    <mergeCell ref="I1179:I1180"/>
    <mergeCell ref="I1181:I1182"/>
    <mergeCell ref="I1189:I1190"/>
    <mergeCell ref="I1201:I1202"/>
    <mergeCell ref="I1203:I1204"/>
    <mergeCell ref="I1209:I1210"/>
    <mergeCell ref="I1041:I1042"/>
    <mergeCell ref="I1051:I1052"/>
    <mergeCell ref="I1055:I1056"/>
    <mergeCell ref="I1064:I1065"/>
    <mergeCell ref="I1070:I1071"/>
    <mergeCell ref="I1080:I1081"/>
    <mergeCell ref="I1090:I1091"/>
    <mergeCell ref="I1099:I1100"/>
  </mergeCells>
  <phoneticPr fontId="175"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25" sqref="I25"/>
    </sheetView>
  </sheetViews>
  <sheetFormatPr defaultColWidth="9" defaultRowHeight="13.5"/>
  <cols>
    <col min="1" max="1" width="14.625" style="79" customWidth="1"/>
    <col min="2" max="6" width="9" style="79"/>
    <col min="7" max="7" width="28.375" style="79" customWidth="1"/>
    <col min="8" max="8" width="9" style="79"/>
    <col min="9" max="9" width="16.875" style="79" customWidth="1"/>
    <col min="10" max="73" width="9" style="78"/>
    <col min="74" max="16384" width="9" style="79"/>
  </cols>
  <sheetData>
    <row r="1" spans="1:73" s="74" customFormat="1" ht="12" customHeight="1">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row>
    <row r="2" spans="1:73" s="74" customFormat="1" ht="35.25" customHeight="1">
      <c r="A2" s="80" t="s">
        <v>2857</v>
      </c>
      <c r="B2" s="81"/>
      <c r="C2" s="81"/>
      <c r="D2" s="82" t="s">
        <v>2858</v>
      </c>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row>
    <row r="3" spans="1:73" s="74" customFormat="1" ht="20.100000000000001" customHeight="1">
      <c r="A3" s="83"/>
      <c r="B3" s="83"/>
      <c r="C3" s="83"/>
      <c r="D3" s="84"/>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row>
    <row r="4" spans="1:73" s="75" customFormat="1" ht="20.100000000000001" customHeight="1">
      <c r="A4" s="85" t="s">
        <v>2859</v>
      </c>
      <c r="B4" s="85"/>
      <c r="C4" s="85"/>
      <c r="D4" s="85"/>
      <c r="E4" s="85"/>
      <c r="F4" s="85"/>
      <c r="G4" s="85"/>
      <c r="H4" s="85"/>
      <c r="I4" s="85"/>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row>
    <row r="5" spans="1:73" s="76" customFormat="1" ht="9.9499999999999993" customHeight="1">
      <c r="A5" s="86"/>
      <c r="B5" s="86"/>
      <c r="C5" s="86"/>
      <c r="D5" s="86"/>
      <c r="E5" s="86"/>
      <c r="F5" s="86"/>
      <c r="G5" s="86"/>
      <c r="H5" s="86"/>
      <c r="I5" s="86"/>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row>
    <row r="6" spans="1:73" s="76" customFormat="1" ht="18" customHeight="1">
      <c r="A6" s="1376" t="s">
        <v>2860</v>
      </c>
      <c r="B6" s="1376"/>
      <c r="C6" s="1376"/>
      <c r="D6" s="1376"/>
      <c r="E6" s="1376"/>
      <c r="F6" s="1376"/>
      <c r="G6" s="1376"/>
      <c r="H6" s="1376"/>
      <c r="I6" s="1376"/>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row>
    <row r="7" spans="1:73" s="76" customFormat="1" ht="18" customHeight="1">
      <c r="A7" s="1376" t="s">
        <v>2861</v>
      </c>
      <c r="B7" s="1376"/>
      <c r="C7" s="1376"/>
      <c r="D7" s="1376"/>
      <c r="E7" s="1376"/>
      <c r="F7" s="1376"/>
      <c r="G7" s="1376"/>
      <c r="H7" s="1376"/>
      <c r="I7" s="1376"/>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row>
    <row r="8" spans="1:73" s="76" customFormat="1" ht="18" customHeight="1">
      <c r="A8" s="1376" t="s">
        <v>2862</v>
      </c>
      <c r="B8" s="1376"/>
      <c r="C8" s="1376"/>
      <c r="D8" s="1376"/>
      <c r="E8" s="1376"/>
      <c r="F8" s="1376"/>
      <c r="G8" s="1376"/>
      <c r="H8" s="1376"/>
      <c r="I8" s="1376"/>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row>
    <row r="9" spans="1:73" s="76" customFormat="1" ht="20.100000000000001" customHeight="1">
      <c r="A9" s="86" t="s">
        <v>2863</v>
      </c>
      <c r="B9" s="86"/>
      <c r="C9" s="86"/>
      <c r="D9" s="86"/>
      <c r="E9" s="86"/>
      <c r="F9" s="86"/>
      <c r="G9" s="86"/>
      <c r="H9" s="86"/>
      <c r="I9" s="86"/>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row>
    <row r="10" spans="1:73" s="76" customFormat="1" ht="20.100000000000001" customHeight="1">
      <c r="A10" s="86" t="s">
        <v>2864</v>
      </c>
      <c r="B10" s="86"/>
      <c r="C10" s="86"/>
      <c r="D10" s="86"/>
      <c r="E10" s="86"/>
      <c r="F10" s="86"/>
      <c r="G10" s="86"/>
      <c r="H10" s="86"/>
      <c r="I10" s="86"/>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row>
    <row r="11" spans="1:73" s="76" customFormat="1" ht="20.100000000000001" customHeight="1">
      <c r="A11" s="86" t="s">
        <v>2865</v>
      </c>
      <c r="B11" s="86"/>
      <c r="C11" s="86"/>
      <c r="D11" s="86"/>
      <c r="E11" s="86"/>
      <c r="F11" s="86"/>
      <c r="G11" s="86"/>
      <c r="H11" s="86"/>
      <c r="I11" s="86"/>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row>
    <row r="12" spans="1:73" s="76" customFormat="1" ht="20.100000000000001" customHeight="1">
      <c r="A12" s="86" t="s">
        <v>2866</v>
      </c>
      <c r="B12" s="86"/>
      <c r="C12" s="86"/>
      <c r="D12" s="86"/>
      <c r="E12" s="86"/>
      <c r="F12" s="86"/>
      <c r="G12" s="86"/>
      <c r="H12" s="86"/>
      <c r="I12" s="86"/>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row>
    <row r="13" spans="1:73" s="76" customFormat="1" ht="20.100000000000001" customHeight="1">
      <c r="A13" s="86" t="s">
        <v>2867</v>
      </c>
      <c r="B13" s="86"/>
      <c r="C13" s="86"/>
      <c r="D13" s="86"/>
      <c r="E13" s="86"/>
      <c r="F13" s="86"/>
      <c r="G13" s="86"/>
      <c r="H13" s="86"/>
      <c r="I13" s="86"/>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row>
    <row r="14" spans="1:73" s="76" customFormat="1" ht="20.100000000000001" customHeight="1">
      <c r="A14" s="86" t="s">
        <v>2868</v>
      </c>
      <c r="B14" s="86"/>
      <c r="C14" s="86"/>
      <c r="D14" s="86"/>
      <c r="E14" s="86"/>
      <c r="F14" s="86"/>
      <c r="G14" s="86"/>
      <c r="H14" s="86"/>
      <c r="I14" s="86"/>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row>
    <row r="15" spans="1:73" s="76" customFormat="1" ht="20.100000000000001" customHeight="1">
      <c r="A15" s="86" t="s">
        <v>2869</v>
      </c>
      <c r="B15" s="86"/>
      <c r="C15" s="86"/>
      <c r="D15" s="86"/>
      <c r="E15" s="86"/>
      <c r="F15" s="86"/>
      <c r="G15" s="86"/>
      <c r="H15" s="86"/>
      <c r="I15" s="86"/>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row>
    <row r="16" spans="1:73" s="76" customFormat="1" ht="20.100000000000001" customHeight="1">
      <c r="A16" s="86" t="s">
        <v>2870</v>
      </c>
      <c r="B16" s="86"/>
      <c r="C16" s="86"/>
      <c r="D16" s="86"/>
      <c r="E16" s="86"/>
      <c r="F16" s="86"/>
      <c r="G16" s="86"/>
      <c r="H16" s="86"/>
      <c r="I16" s="86"/>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row>
    <row r="17" spans="1:73" s="76" customFormat="1" ht="20.100000000000001" customHeight="1">
      <c r="A17" s="88" t="s">
        <v>2871</v>
      </c>
      <c r="B17" s="86"/>
      <c r="C17" s="86"/>
      <c r="D17" s="86"/>
      <c r="E17" s="86"/>
      <c r="F17" s="86"/>
      <c r="G17" s="86"/>
      <c r="H17" s="87"/>
      <c r="I17" s="86"/>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row>
    <row r="18" spans="1:73" s="76" customFormat="1" ht="20.100000000000001" customHeight="1">
      <c r="A18" s="86" t="s">
        <v>2872</v>
      </c>
      <c r="B18" s="87"/>
      <c r="C18" s="87"/>
      <c r="D18" s="87"/>
      <c r="E18" s="87"/>
      <c r="F18" s="87"/>
      <c r="G18" s="87"/>
      <c r="H18" s="87"/>
      <c r="I18" s="86"/>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row>
    <row r="19" spans="1:73" s="76" customFormat="1" ht="18.75" customHeight="1">
      <c r="A19" s="86" t="s">
        <v>2873</v>
      </c>
      <c r="B19" s="86"/>
      <c r="C19" s="86"/>
      <c r="D19" s="86"/>
      <c r="E19" s="86"/>
      <c r="F19" s="86"/>
      <c r="G19" s="86"/>
      <c r="H19" s="86"/>
      <c r="I19" s="86"/>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row>
    <row r="20" spans="1:73" s="76" customFormat="1" ht="18.75" customHeight="1">
      <c r="A20" s="86" t="s">
        <v>2874</v>
      </c>
      <c r="B20" s="86"/>
      <c r="C20" s="86"/>
      <c r="D20" s="86"/>
      <c r="E20" s="86"/>
      <c r="F20" s="86"/>
      <c r="G20" s="86"/>
      <c r="H20" s="86"/>
      <c r="I20" s="86"/>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row>
    <row r="21" spans="1:73" s="76" customFormat="1" ht="18.75" customHeight="1">
      <c r="A21" s="86" t="s">
        <v>2875</v>
      </c>
      <c r="B21" s="86"/>
      <c r="C21" s="86"/>
      <c r="D21" s="86"/>
      <c r="E21" s="86"/>
      <c r="F21" s="86"/>
      <c r="G21" s="86"/>
      <c r="H21" s="86"/>
      <c r="I21" s="86"/>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row>
    <row r="22" spans="1:73" s="76" customFormat="1" ht="18.75" customHeight="1">
      <c r="A22" s="86" t="s">
        <v>2876</v>
      </c>
      <c r="B22" s="86"/>
      <c r="C22" s="86"/>
      <c r="D22" s="86"/>
      <c r="E22" s="86"/>
      <c r="F22" s="86"/>
      <c r="G22" s="86"/>
      <c r="H22" s="86"/>
      <c r="I22" s="86"/>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row>
    <row r="23" spans="1:73" s="76" customFormat="1" ht="18.75" customHeight="1">
      <c r="A23" s="86" t="s">
        <v>2877</v>
      </c>
      <c r="B23" s="86"/>
      <c r="C23" s="86"/>
      <c r="D23" s="86"/>
      <c r="E23" s="86"/>
      <c r="F23" s="86"/>
      <c r="G23" s="86"/>
      <c r="H23" s="86"/>
      <c r="I23" s="86"/>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row>
    <row r="24" spans="1:73" s="76" customFormat="1" ht="18.75" customHeight="1">
      <c r="A24" s="86" t="s">
        <v>2878</v>
      </c>
      <c r="B24" s="86"/>
      <c r="C24" s="86"/>
      <c r="D24" s="86"/>
      <c r="E24" s="86"/>
      <c r="F24" s="86"/>
      <c r="G24" s="86"/>
      <c r="H24" s="86"/>
      <c r="I24" s="86"/>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row>
    <row r="25" spans="1:73" s="76" customFormat="1" ht="18.75" customHeight="1">
      <c r="A25" s="86" t="s">
        <v>2879</v>
      </c>
      <c r="B25" s="86"/>
      <c r="C25" s="86"/>
      <c r="D25" s="86"/>
      <c r="E25" s="86"/>
      <c r="F25" s="86"/>
      <c r="G25" s="86"/>
      <c r="H25" s="86"/>
      <c r="I25" s="86"/>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row>
    <row r="26" spans="1:73" s="76" customFormat="1" ht="20.100000000000001" customHeight="1">
      <c r="A26" s="86" t="s">
        <v>2880</v>
      </c>
      <c r="B26" s="86"/>
      <c r="C26" s="86"/>
      <c r="D26" s="86"/>
      <c r="E26" s="86"/>
      <c r="F26" s="86"/>
      <c r="G26" s="86"/>
      <c r="H26" s="86"/>
      <c r="I26" s="86"/>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row>
    <row r="27" spans="1:73" s="76" customFormat="1" ht="20.100000000000001" customHeight="1">
      <c r="A27" s="86" t="s">
        <v>2881</v>
      </c>
      <c r="B27" s="86"/>
      <c r="C27" s="86"/>
      <c r="D27" s="86"/>
      <c r="E27" s="86"/>
      <c r="F27" s="86"/>
      <c r="G27" s="86"/>
      <c r="H27" s="86"/>
      <c r="I27" s="86"/>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row>
    <row r="28" spans="1:73" s="76" customFormat="1" ht="20.100000000000001" customHeight="1">
      <c r="A28" s="86" t="s">
        <v>2882</v>
      </c>
      <c r="B28" s="86"/>
      <c r="C28" s="86"/>
      <c r="D28" s="86"/>
      <c r="E28" s="86"/>
      <c r="F28" s="86"/>
      <c r="G28" s="86"/>
      <c r="H28" s="86"/>
      <c r="I28" s="86"/>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row>
    <row r="29" spans="1:73" s="76" customFormat="1" ht="20.100000000000001" customHeight="1">
      <c r="A29" s="86" t="s">
        <v>2883</v>
      </c>
      <c r="B29" s="86"/>
      <c r="C29" s="86"/>
      <c r="D29" s="86"/>
      <c r="E29" s="86"/>
      <c r="F29" s="86"/>
      <c r="G29" s="86"/>
      <c r="H29" s="86"/>
      <c r="I29" s="86"/>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row>
    <row r="30" spans="1:73" s="76" customFormat="1" ht="20.100000000000001" customHeight="1">
      <c r="A30" s="86" t="s">
        <v>2884</v>
      </c>
      <c r="B30" s="86"/>
      <c r="C30" s="86"/>
      <c r="D30" s="86"/>
      <c r="E30" s="86"/>
      <c r="F30" s="86"/>
      <c r="G30" s="86"/>
      <c r="H30" s="86"/>
      <c r="I30" s="86"/>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row>
    <row r="31" spans="1:73" s="76" customFormat="1" ht="20.100000000000001" customHeight="1">
      <c r="A31" s="86" t="s">
        <v>2885</v>
      </c>
      <c r="B31" s="89"/>
      <c r="C31" s="86"/>
      <c r="D31" s="86"/>
      <c r="E31" s="86"/>
      <c r="F31" s="86"/>
      <c r="G31" s="86"/>
      <c r="H31" s="86"/>
      <c r="I31" s="86"/>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row>
    <row r="32" spans="1:73" s="77" customFormat="1" ht="20.100000000000001" customHeight="1">
      <c r="A32" s="86" t="s">
        <v>2886</v>
      </c>
      <c r="B32" s="86"/>
      <c r="C32" s="86"/>
      <c r="D32" s="86"/>
      <c r="E32" s="86"/>
      <c r="F32" s="86"/>
      <c r="G32" s="86"/>
      <c r="H32" s="86"/>
      <c r="I32" s="86"/>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row>
    <row r="33" spans="1:73" s="77" customFormat="1" ht="20.100000000000001" customHeight="1">
      <c r="A33" s="86" t="s">
        <v>2887</v>
      </c>
      <c r="B33" s="86"/>
      <c r="C33" s="86"/>
      <c r="D33" s="86"/>
      <c r="E33" s="86"/>
      <c r="F33" s="86"/>
      <c r="G33" s="86"/>
      <c r="H33" s="86"/>
      <c r="I33" s="86"/>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row>
    <row r="34" spans="1:73" s="77" customFormat="1" ht="20.100000000000001" customHeight="1">
      <c r="A34" s="88" t="s">
        <v>2888</v>
      </c>
      <c r="B34" s="88"/>
      <c r="C34" s="88"/>
      <c r="D34" s="88"/>
      <c r="E34" s="88"/>
      <c r="F34" s="88"/>
      <c r="G34" s="88"/>
      <c r="H34" s="88"/>
      <c r="I34" s="88"/>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row>
    <row r="35" spans="1:73" s="77" customFormat="1" ht="20.100000000000001" customHeight="1">
      <c r="A35" s="86" t="s">
        <v>2889</v>
      </c>
      <c r="B35" s="86"/>
      <c r="C35" s="86"/>
      <c r="D35" s="86"/>
      <c r="E35" s="86"/>
      <c r="F35" s="86"/>
      <c r="G35" s="86"/>
      <c r="H35" s="86"/>
      <c r="I35" s="86"/>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row>
    <row r="36" spans="1:73" s="77" customFormat="1" ht="20.100000000000001" customHeight="1">
      <c r="A36" s="86" t="s">
        <v>2890</v>
      </c>
      <c r="B36" s="86"/>
      <c r="C36" s="86"/>
      <c r="D36" s="86"/>
      <c r="E36" s="86"/>
      <c r="F36" s="86"/>
      <c r="G36" s="86"/>
      <c r="H36" s="86"/>
      <c r="I36" s="86"/>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row>
    <row r="37" spans="1:73" s="77" customFormat="1" ht="20.100000000000001" customHeight="1">
      <c r="A37" s="86" t="s">
        <v>2891</v>
      </c>
      <c r="B37" s="86"/>
      <c r="C37" s="86"/>
      <c r="D37" s="86"/>
      <c r="E37" s="86"/>
      <c r="F37" s="86"/>
      <c r="G37" s="86"/>
      <c r="H37" s="86"/>
      <c r="I37" s="86"/>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row>
    <row r="38" spans="1:73" s="77" customFormat="1" ht="20.100000000000001" customHeight="1">
      <c r="A38" s="90"/>
      <c r="B38" s="90"/>
      <c r="C38" s="90"/>
      <c r="D38" s="90"/>
      <c r="E38" s="90"/>
      <c r="F38" s="90"/>
      <c r="G38" s="90"/>
      <c r="H38" s="90"/>
      <c r="I38" s="90"/>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row>
    <row r="39" spans="1:73" s="77" customFormat="1" ht="20.100000000000001" customHeight="1">
      <c r="A39" s="90"/>
      <c r="B39" s="90"/>
      <c r="C39" s="90"/>
      <c r="D39" s="90"/>
      <c r="E39" s="90"/>
      <c r="F39" s="90"/>
      <c r="G39" s="90"/>
      <c r="H39" s="90"/>
      <c r="I39" s="90"/>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row>
    <row r="40" spans="1:73" s="76" customFormat="1" ht="20.100000000000001" customHeight="1">
      <c r="A40" s="90"/>
      <c r="B40" s="90"/>
      <c r="C40" s="90"/>
      <c r="D40" s="90"/>
      <c r="E40" s="90"/>
      <c r="F40" s="90"/>
      <c r="G40" s="90"/>
      <c r="H40" s="90"/>
      <c r="I40" s="90"/>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row>
    <row r="41" spans="1:73" s="76" customFormat="1" ht="20.100000000000001" customHeight="1">
      <c r="A41" s="90"/>
      <c r="B41" s="90"/>
      <c r="C41" s="90"/>
      <c r="D41" s="90"/>
      <c r="E41" s="90"/>
      <c r="F41" s="90"/>
      <c r="G41" s="90"/>
      <c r="H41" s="90"/>
      <c r="I41" s="90"/>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row>
    <row r="42" spans="1:73" s="76" customFormat="1" ht="20.100000000000001" customHeight="1">
      <c r="A42" s="90"/>
      <c r="B42" s="90"/>
      <c r="C42" s="90"/>
      <c r="D42" s="90"/>
      <c r="E42" s="90"/>
      <c r="F42" s="90"/>
      <c r="G42" s="90"/>
      <c r="H42" s="90"/>
      <c r="I42" s="90"/>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row>
    <row r="43" spans="1:73" s="76" customFormat="1" ht="18" customHeight="1">
      <c r="A43" s="90"/>
      <c r="B43" s="90"/>
      <c r="C43" s="90"/>
      <c r="D43" s="90"/>
      <c r="E43" s="90"/>
      <c r="F43" s="90"/>
      <c r="G43" s="90"/>
      <c r="H43" s="90"/>
      <c r="I43" s="90"/>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row>
    <row r="44" spans="1:73" s="76" customFormat="1" ht="18" customHeight="1">
      <c r="A44" s="90"/>
      <c r="B44" s="90"/>
      <c r="C44" s="90"/>
      <c r="D44" s="90"/>
      <c r="E44" s="90"/>
      <c r="F44" s="90"/>
      <c r="G44" s="90"/>
      <c r="H44" s="90"/>
      <c r="I44" s="90"/>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row>
    <row r="45" spans="1:73" s="76" customFormat="1" ht="18" customHeight="1">
      <c r="A45" s="90"/>
      <c r="B45" s="90"/>
      <c r="C45" s="90"/>
      <c r="D45" s="90"/>
      <c r="E45" s="90"/>
      <c r="F45" s="90"/>
      <c r="G45" s="90"/>
      <c r="H45" s="90"/>
      <c r="I45" s="90"/>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row>
    <row r="46" spans="1:73" s="78" customFormat="1">
      <c r="A46" s="90"/>
      <c r="B46" s="90"/>
      <c r="C46" s="90"/>
      <c r="D46" s="90"/>
      <c r="E46" s="90"/>
      <c r="F46" s="90"/>
      <c r="G46" s="90"/>
      <c r="H46" s="90"/>
      <c r="I46" s="90"/>
    </row>
    <row r="47" spans="1:73" s="78" customFormat="1">
      <c r="A47" s="90"/>
      <c r="B47" s="90"/>
      <c r="C47" s="90"/>
      <c r="D47" s="90"/>
      <c r="E47" s="90"/>
      <c r="F47" s="90"/>
      <c r="G47" s="90"/>
      <c r="H47" s="90"/>
      <c r="I47" s="90"/>
    </row>
    <row r="48" spans="1:73" s="78" customFormat="1">
      <c r="A48" s="90"/>
      <c r="B48" s="90"/>
      <c r="C48" s="90"/>
      <c r="D48" s="90"/>
      <c r="E48" s="90"/>
      <c r="F48" s="90"/>
      <c r="G48" s="90"/>
      <c r="H48" s="90"/>
      <c r="I48" s="90"/>
    </row>
    <row r="49" spans="1:9" s="78" customFormat="1">
      <c r="A49" s="90"/>
      <c r="B49" s="90"/>
      <c r="C49" s="90"/>
      <c r="D49" s="90"/>
      <c r="E49" s="90"/>
      <c r="F49" s="90"/>
      <c r="G49" s="90"/>
      <c r="H49" s="90"/>
      <c r="I49" s="90"/>
    </row>
    <row r="50" spans="1:9" s="78" customFormat="1">
      <c r="A50" s="91"/>
      <c r="B50" s="91"/>
      <c r="C50" s="91"/>
      <c r="D50" s="91"/>
      <c r="E50" s="91"/>
      <c r="F50" s="91"/>
      <c r="G50" s="91"/>
      <c r="H50" s="91"/>
      <c r="I50" s="91"/>
    </row>
    <row r="51" spans="1:9" s="78" customFormat="1">
      <c r="A51" s="91"/>
      <c r="B51" s="91"/>
      <c r="C51" s="91"/>
      <c r="D51" s="91"/>
      <c r="E51" s="91"/>
      <c r="F51" s="91"/>
      <c r="G51" s="91"/>
      <c r="H51" s="91"/>
      <c r="I51" s="91"/>
    </row>
    <row r="52" spans="1:9" s="78" customFormat="1">
      <c r="A52" s="91"/>
      <c r="B52" s="91"/>
      <c r="C52" s="91"/>
      <c r="D52" s="91"/>
      <c r="E52" s="91"/>
      <c r="F52" s="91"/>
      <c r="G52" s="91"/>
      <c r="H52" s="91"/>
      <c r="I52" s="91"/>
    </row>
    <row r="53" spans="1:9" s="78" customFormat="1">
      <c r="A53" s="91"/>
      <c r="B53" s="91"/>
      <c r="C53" s="91"/>
      <c r="D53" s="91"/>
      <c r="E53" s="91"/>
      <c r="F53" s="91"/>
      <c r="G53" s="91"/>
      <c r="H53" s="91"/>
      <c r="I53" s="91"/>
    </row>
    <row r="54" spans="1:9" s="78" customFormat="1">
      <c r="A54" s="91"/>
      <c r="B54" s="91"/>
      <c r="C54" s="91"/>
      <c r="D54" s="91"/>
      <c r="E54" s="91"/>
      <c r="F54" s="91"/>
      <c r="G54" s="91"/>
      <c r="H54" s="91"/>
      <c r="I54" s="91"/>
    </row>
    <row r="55" spans="1:9" s="78" customFormat="1">
      <c r="A55" s="91"/>
      <c r="B55" s="91"/>
      <c r="C55" s="91"/>
      <c r="D55" s="91"/>
      <c r="E55" s="91"/>
      <c r="F55" s="91"/>
      <c r="G55" s="91"/>
      <c r="H55" s="91"/>
      <c r="I55" s="91"/>
    </row>
    <row r="56" spans="1:9" s="78" customFormat="1">
      <c r="A56" s="91"/>
      <c r="B56" s="91"/>
      <c r="C56" s="91"/>
      <c r="D56" s="91"/>
      <c r="E56" s="91"/>
      <c r="F56" s="91"/>
      <c r="G56" s="91"/>
      <c r="H56" s="91"/>
      <c r="I56" s="91"/>
    </row>
    <row r="57" spans="1:9" s="78" customFormat="1">
      <c r="A57" s="91"/>
      <c r="B57" s="91"/>
      <c r="C57" s="91"/>
      <c r="D57" s="91"/>
      <c r="E57" s="91"/>
      <c r="F57" s="91"/>
      <c r="G57" s="91"/>
      <c r="H57" s="91"/>
      <c r="I57" s="91"/>
    </row>
    <row r="58" spans="1:9" s="78" customFormat="1">
      <c r="A58" s="91"/>
      <c r="B58" s="91"/>
      <c r="C58" s="91"/>
      <c r="D58" s="91"/>
      <c r="E58" s="91"/>
      <c r="F58" s="91"/>
      <c r="G58" s="91"/>
      <c r="H58" s="91"/>
      <c r="I58" s="91"/>
    </row>
    <row r="59" spans="1:9" s="78" customFormat="1">
      <c r="A59" s="91"/>
      <c r="B59" s="91"/>
      <c r="C59" s="91"/>
      <c r="D59" s="91"/>
      <c r="E59" s="91"/>
      <c r="F59" s="91"/>
      <c r="G59" s="91"/>
      <c r="H59" s="91"/>
      <c r="I59" s="91"/>
    </row>
    <row r="60" spans="1:9" s="78" customFormat="1">
      <c r="A60" s="91"/>
      <c r="B60" s="91"/>
      <c r="C60" s="91"/>
      <c r="D60" s="91"/>
      <c r="E60" s="91"/>
      <c r="F60" s="91"/>
      <c r="G60" s="91"/>
      <c r="H60" s="91"/>
      <c r="I60" s="91"/>
    </row>
    <row r="61" spans="1:9" s="78" customFormat="1">
      <c r="A61" s="91"/>
      <c r="B61" s="91"/>
      <c r="C61" s="91"/>
      <c r="D61" s="91"/>
      <c r="E61" s="91"/>
      <c r="F61" s="91"/>
      <c r="G61" s="91"/>
      <c r="H61" s="91"/>
      <c r="I61" s="91"/>
    </row>
    <row r="62" spans="1:9" s="78" customFormat="1">
      <c r="A62" s="91"/>
      <c r="B62" s="91"/>
      <c r="C62" s="91"/>
      <c r="D62" s="91"/>
      <c r="E62" s="91"/>
      <c r="F62" s="91"/>
      <c r="G62" s="91"/>
      <c r="H62" s="91"/>
      <c r="I62" s="91"/>
    </row>
    <row r="63" spans="1:9" s="78" customFormat="1">
      <c r="A63" s="91"/>
      <c r="B63" s="91"/>
      <c r="C63" s="91"/>
      <c r="D63" s="91"/>
      <c r="E63" s="91"/>
      <c r="F63" s="91"/>
      <c r="G63" s="91"/>
      <c r="H63" s="91"/>
      <c r="I63" s="91"/>
    </row>
    <row r="64" spans="1:9" s="78" customFormat="1">
      <c r="A64" s="91"/>
      <c r="B64" s="91"/>
      <c r="C64" s="91"/>
      <c r="D64" s="91"/>
      <c r="E64" s="91"/>
      <c r="F64" s="91"/>
      <c r="G64" s="91"/>
      <c r="H64" s="91"/>
      <c r="I64" s="91"/>
    </row>
    <row r="65" spans="1:9" s="78" customFormat="1">
      <c r="A65" s="91"/>
      <c r="B65" s="91"/>
      <c r="C65" s="91"/>
      <c r="D65" s="91"/>
      <c r="E65" s="91"/>
      <c r="F65" s="91"/>
      <c r="G65" s="91"/>
      <c r="H65" s="91"/>
      <c r="I65" s="91"/>
    </row>
    <row r="66" spans="1:9" s="78" customFormat="1">
      <c r="A66" s="91"/>
      <c r="B66" s="91"/>
      <c r="C66" s="91"/>
      <c r="D66" s="91"/>
      <c r="E66" s="91"/>
      <c r="F66" s="91"/>
      <c r="G66" s="91"/>
      <c r="H66" s="91"/>
      <c r="I66" s="91"/>
    </row>
    <row r="67" spans="1:9" s="78" customFormat="1">
      <c r="A67" s="91"/>
      <c r="B67" s="91"/>
      <c r="C67" s="91"/>
      <c r="D67" s="91"/>
      <c r="E67" s="91"/>
      <c r="F67" s="91"/>
      <c r="G67" s="91"/>
      <c r="H67" s="91"/>
      <c r="I67" s="91"/>
    </row>
    <row r="68" spans="1:9" s="78" customFormat="1">
      <c r="A68" s="91"/>
      <c r="B68" s="91"/>
      <c r="C68" s="91"/>
      <c r="D68" s="91"/>
      <c r="E68" s="91"/>
      <c r="F68" s="91"/>
      <c r="G68" s="91"/>
      <c r="H68" s="91"/>
      <c r="I68" s="91"/>
    </row>
    <row r="69" spans="1:9" s="78" customFormat="1">
      <c r="A69" s="91"/>
      <c r="B69" s="91"/>
      <c r="C69" s="91"/>
      <c r="D69" s="91"/>
      <c r="E69" s="91"/>
      <c r="F69" s="91"/>
      <c r="G69" s="91"/>
      <c r="H69" s="91"/>
      <c r="I69" s="91"/>
    </row>
    <row r="70" spans="1:9" s="78" customFormat="1">
      <c r="A70" s="91"/>
      <c r="B70" s="91"/>
      <c r="C70" s="91"/>
      <c r="D70" s="91"/>
      <c r="E70" s="91"/>
      <c r="F70" s="91"/>
      <c r="G70" s="91"/>
      <c r="H70" s="91"/>
      <c r="I70" s="91"/>
    </row>
    <row r="71" spans="1:9" s="78" customFormat="1">
      <c r="A71" s="91"/>
      <c r="B71" s="91"/>
      <c r="C71" s="91"/>
      <c r="D71" s="91"/>
      <c r="E71" s="91"/>
      <c r="F71" s="91"/>
      <c r="G71" s="91"/>
      <c r="H71" s="91"/>
      <c r="I71" s="91"/>
    </row>
    <row r="72" spans="1:9" s="78" customFormat="1">
      <c r="A72" s="91"/>
      <c r="B72" s="91"/>
      <c r="C72" s="91"/>
      <c r="D72" s="91"/>
      <c r="E72" s="91"/>
      <c r="F72" s="91"/>
      <c r="G72" s="91"/>
      <c r="H72" s="91"/>
      <c r="I72" s="91"/>
    </row>
    <row r="73" spans="1:9" s="78" customFormat="1">
      <c r="A73" s="91"/>
      <c r="B73" s="91"/>
      <c r="C73" s="91"/>
      <c r="D73" s="91"/>
      <c r="E73" s="91"/>
      <c r="F73" s="91"/>
      <c r="G73" s="91"/>
      <c r="H73" s="91"/>
      <c r="I73" s="91"/>
    </row>
    <row r="74" spans="1:9" s="78" customFormat="1">
      <c r="A74" s="91"/>
      <c r="B74" s="91"/>
      <c r="C74" s="91"/>
      <c r="D74" s="91"/>
      <c r="E74" s="91"/>
      <c r="F74" s="91"/>
      <c r="G74" s="91"/>
      <c r="H74" s="91"/>
      <c r="I74" s="91"/>
    </row>
    <row r="75" spans="1:9" s="78" customFormat="1">
      <c r="A75" s="91"/>
      <c r="B75" s="91"/>
      <c r="C75" s="91"/>
      <c r="D75" s="91"/>
      <c r="E75" s="91"/>
      <c r="F75" s="91"/>
      <c r="G75" s="91"/>
      <c r="H75" s="91"/>
      <c r="I75" s="91"/>
    </row>
    <row r="76" spans="1:9" s="78" customFormat="1">
      <c r="A76" s="91"/>
      <c r="B76" s="91"/>
      <c r="C76" s="91"/>
      <c r="D76" s="91"/>
      <c r="E76" s="91"/>
      <c r="F76" s="91"/>
      <c r="G76" s="91"/>
      <c r="H76" s="91"/>
      <c r="I76" s="91"/>
    </row>
    <row r="77" spans="1:9" s="78" customFormat="1">
      <c r="A77" s="91"/>
      <c r="B77" s="91"/>
      <c r="C77" s="91"/>
      <c r="D77" s="91"/>
      <c r="E77" s="91"/>
      <c r="F77" s="91"/>
      <c r="G77" s="91"/>
      <c r="H77" s="91"/>
      <c r="I77" s="91"/>
    </row>
    <row r="78" spans="1:9" s="78" customFormat="1">
      <c r="A78" s="91"/>
      <c r="B78" s="91"/>
      <c r="C78" s="91"/>
      <c r="D78" s="91"/>
      <c r="E78" s="91"/>
      <c r="F78" s="91"/>
      <c r="G78" s="91"/>
      <c r="H78" s="91"/>
      <c r="I78" s="91"/>
    </row>
    <row r="79" spans="1:9" s="78" customFormat="1">
      <c r="A79" s="91"/>
      <c r="B79" s="91"/>
      <c r="C79" s="91"/>
      <c r="D79" s="91"/>
      <c r="E79" s="91"/>
      <c r="F79" s="91"/>
      <c r="G79" s="91"/>
      <c r="H79" s="91"/>
      <c r="I79" s="91"/>
    </row>
    <row r="80" spans="1:9" s="78" customFormat="1">
      <c r="A80" s="91"/>
      <c r="B80" s="91"/>
      <c r="C80" s="91"/>
      <c r="D80" s="91"/>
      <c r="E80" s="91"/>
      <c r="F80" s="91"/>
      <c r="G80" s="91"/>
      <c r="H80" s="91"/>
      <c r="I80" s="91"/>
    </row>
    <row r="81" spans="1:9" s="78" customFormat="1">
      <c r="A81" s="91"/>
      <c r="B81" s="91"/>
      <c r="C81" s="91"/>
      <c r="D81" s="91"/>
      <c r="E81" s="91"/>
      <c r="F81" s="91"/>
      <c r="G81" s="91"/>
      <c r="H81" s="91"/>
      <c r="I81" s="91"/>
    </row>
    <row r="82" spans="1:9" s="78" customFormat="1">
      <c r="A82" s="91"/>
      <c r="B82" s="91"/>
      <c r="C82" s="91"/>
      <c r="D82" s="91"/>
      <c r="E82" s="91"/>
      <c r="F82" s="91"/>
      <c r="G82" s="91"/>
      <c r="H82" s="91"/>
      <c r="I82" s="91"/>
    </row>
    <row r="83" spans="1:9" s="78" customFormat="1">
      <c r="A83" s="91"/>
      <c r="B83" s="91"/>
      <c r="C83" s="91"/>
      <c r="D83" s="91"/>
      <c r="E83" s="91"/>
      <c r="F83" s="91"/>
      <c r="G83" s="91"/>
      <c r="H83" s="91"/>
      <c r="I83" s="91"/>
    </row>
    <row r="84" spans="1:9" s="78" customFormat="1">
      <c r="A84" s="91"/>
      <c r="B84" s="91"/>
      <c r="C84" s="91"/>
      <c r="D84" s="91"/>
      <c r="E84" s="91"/>
      <c r="F84" s="91"/>
      <c r="G84" s="91"/>
      <c r="H84" s="91"/>
      <c r="I84" s="91"/>
    </row>
    <row r="85" spans="1:9" s="78" customFormat="1">
      <c r="A85" s="91"/>
      <c r="B85" s="91"/>
      <c r="C85" s="91"/>
      <c r="D85" s="91"/>
      <c r="E85" s="91"/>
      <c r="F85" s="91"/>
      <c r="G85" s="91"/>
      <c r="H85" s="91"/>
      <c r="I85" s="91"/>
    </row>
    <row r="86" spans="1:9" s="78" customFormat="1">
      <c r="A86" s="91"/>
      <c r="B86" s="91"/>
      <c r="C86" s="91"/>
      <c r="D86" s="91"/>
      <c r="E86" s="91"/>
      <c r="F86" s="91"/>
      <c r="G86" s="91"/>
      <c r="H86" s="91"/>
      <c r="I86" s="91"/>
    </row>
    <row r="87" spans="1:9" s="78" customFormat="1">
      <c r="A87" s="91"/>
      <c r="B87" s="91"/>
      <c r="C87" s="91"/>
      <c r="D87" s="91"/>
      <c r="E87" s="91"/>
      <c r="F87" s="91"/>
      <c r="G87" s="91"/>
      <c r="H87" s="91"/>
      <c r="I87" s="91"/>
    </row>
    <row r="88" spans="1:9" s="78" customFormat="1">
      <c r="A88" s="91"/>
      <c r="B88" s="91"/>
      <c r="C88" s="91"/>
      <c r="D88" s="91"/>
      <c r="E88" s="91"/>
      <c r="F88" s="91"/>
      <c r="G88" s="91"/>
      <c r="H88" s="91"/>
      <c r="I88" s="91"/>
    </row>
    <row r="89" spans="1:9" s="78" customFormat="1">
      <c r="A89" s="91"/>
      <c r="B89" s="91"/>
      <c r="C89" s="91"/>
      <c r="D89" s="91"/>
      <c r="E89" s="91"/>
      <c r="F89" s="91"/>
      <c r="G89" s="91"/>
      <c r="H89" s="91"/>
      <c r="I89" s="91"/>
    </row>
    <row r="90" spans="1:9" s="78" customFormat="1">
      <c r="A90" s="91"/>
      <c r="B90" s="91"/>
      <c r="C90" s="91"/>
      <c r="D90" s="91"/>
      <c r="E90" s="91"/>
      <c r="F90" s="91"/>
      <c r="G90" s="91"/>
      <c r="H90" s="91"/>
      <c r="I90" s="91"/>
    </row>
    <row r="91" spans="1:9" s="78" customFormat="1">
      <c r="A91" s="91"/>
      <c r="B91" s="91"/>
      <c r="C91" s="91"/>
      <c r="D91" s="91"/>
      <c r="E91" s="91"/>
      <c r="F91" s="91"/>
      <c r="G91" s="91"/>
      <c r="H91" s="91"/>
      <c r="I91" s="91"/>
    </row>
    <row r="92" spans="1:9" s="78" customFormat="1">
      <c r="A92" s="91"/>
      <c r="B92" s="91"/>
      <c r="C92" s="91"/>
      <c r="D92" s="91"/>
      <c r="E92" s="91"/>
      <c r="F92" s="91"/>
      <c r="G92" s="91"/>
      <c r="H92" s="91"/>
      <c r="I92" s="91"/>
    </row>
    <row r="93" spans="1:9" s="78" customFormat="1">
      <c r="A93" s="91"/>
      <c r="B93" s="91"/>
      <c r="C93" s="91"/>
      <c r="D93" s="91"/>
      <c r="E93" s="91"/>
      <c r="F93" s="91"/>
      <c r="G93" s="91"/>
      <c r="H93" s="91"/>
      <c r="I93" s="91"/>
    </row>
    <row r="94" spans="1:9" s="78" customFormat="1">
      <c r="A94" s="91"/>
      <c r="B94" s="91"/>
      <c r="C94" s="91"/>
      <c r="D94" s="91"/>
      <c r="E94" s="91"/>
      <c r="F94" s="91"/>
      <c r="G94" s="91"/>
      <c r="H94" s="91"/>
      <c r="I94" s="91"/>
    </row>
    <row r="95" spans="1:9" s="78" customFormat="1">
      <c r="A95" s="91"/>
      <c r="B95" s="91"/>
      <c r="C95" s="91"/>
      <c r="D95" s="91"/>
      <c r="E95" s="91"/>
      <c r="F95" s="91"/>
      <c r="G95" s="91"/>
      <c r="H95" s="91"/>
      <c r="I95" s="91"/>
    </row>
    <row r="96" spans="1:9" s="78" customFormat="1">
      <c r="A96" s="91"/>
      <c r="B96" s="91"/>
      <c r="C96" s="91"/>
      <c r="D96" s="91"/>
      <c r="E96" s="91"/>
      <c r="F96" s="91"/>
      <c r="G96" s="91"/>
      <c r="H96" s="91"/>
      <c r="I96" s="91"/>
    </row>
    <row r="97" spans="1:9" s="78" customFormat="1">
      <c r="A97" s="91"/>
      <c r="B97" s="91"/>
      <c r="C97" s="91"/>
      <c r="D97" s="91"/>
      <c r="E97" s="91"/>
      <c r="F97" s="91"/>
      <c r="G97" s="91"/>
      <c r="H97" s="91"/>
      <c r="I97" s="91"/>
    </row>
    <row r="98" spans="1:9" s="78" customFormat="1">
      <c r="A98" s="91"/>
      <c r="B98" s="91"/>
      <c r="C98" s="91"/>
      <c r="D98" s="91"/>
      <c r="E98" s="91"/>
      <c r="F98" s="91"/>
      <c r="G98" s="91"/>
      <c r="H98" s="91"/>
      <c r="I98" s="91"/>
    </row>
    <row r="99" spans="1:9" s="78" customFormat="1">
      <c r="A99" s="91"/>
      <c r="B99" s="91"/>
      <c r="C99" s="91"/>
      <c r="D99" s="91"/>
      <c r="E99" s="91"/>
      <c r="F99" s="91"/>
      <c r="G99" s="91"/>
      <c r="H99" s="91"/>
      <c r="I99" s="91"/>
    </row>
    <row r="100" spans="1:9" s="78" customFormat="1">
      <c r="A100" s="91"/>
      <c r="B100" s="91"/>
      <c r="C100" s="91"/>
      <c r="D100" s="91"/>
      <c r="E100" s="91"/>
      <c r="F100" s="91"/>
      <c r="G100" s="91"/>
      <c r="H100" s="91"/>
      <c r="I100" s="91"/>
    </row>
    <row r="101" spans="1:9" s="78" customFormat="1">
      <c r="A101" s="91"/>
      <c r="B101" s="91"/>
      <c r="C101" s="91"/>
      <c r="D101" s="91"/>
      <c r="E101" s="91"/>
      <c r="F101" s="91"/>
      <c r="G101" s="91"/>
      <c r="H101" s="91"/>
      <c r="I101" s="91"/>
    </row>
    <row r="102" spans="1:9" s="78" customFormat="1">
      <c r="A102" s="91"/>
      <c r="B102" s="91"/>
      <c r="C102" s="91"/>
      <c r="D102" s="91"/>
      <c r="E102" s="91"/>
      <c r="F102" s="91"/>
      <c r="G102" s="91"/>
      <c r="H102" s="91"/>
      <c r="I102" s="91"/>
    </row>
    <row r="103" spans="1:9" s="78" customFormat="1">
      <c r="A103" s="91"/>
      <c r="B103" s="91"/>
      <c r="C103" s="91"/>
      <c r="D103" s="91"/>
      <c r="E103" s="91"/>
      <c r="F103" s="91"/>
      <c r="G103" s="91"/>
      <c r="H103" s="91"/>
      <c r="I103" s="91"/>
    </row>
    <row r="104" spans="1:9" s="78" customFormat="1">
      <c r="A104" s="91"/>
      <c r="B104" s="91"/>
      <c r="C104" s="91"/>
      <c r="D104" s="91"/>
      <c r="E104" s="91"/>
      <c r="F104" s="91"/>
      <c r="G104" s="91"/>
      <c r="H104" s="91"/>
      <c r="I104" s="91"/>
    </row>
    <row r="105" spans="1:9" s="78" customFormat="1">
      <c r="A105" s="91"/>
      <c r="B105" s="91"/>
      <c r="C105" s="91"/>
      <c r="D105" s="91"/>
      <c r="E105" s="91"/>
      <c r="F105" s="91"/>
      <c r="G105" s="91"/>
      <c r="H105" s="91"/>
      <c r="I105" s="91"/>
    </row>
    <row r="106" spans="1:9" s="78" customFormat="1">
      <c r="A106" s="91"/>
      <c r="B106" s="91"/>
      <c r="C106" s="91"/>
      <c r="D106" s="91"/>
      <c r="E106" s="91"/>
      <c r="F106" s="91"/>
      <c r="G106" s="91"/>
      <c r="H106" s="91"/>
      <c r="I106" s="91"/>
    </row>
    <row r="107" spans="1:9" s="78" customFormat="1">
      <c r="A107" s="91"/>
      <c r="B107" s="91"/>
      <c r="C107" s="91"/>
      <c r="D107" s="91"/>
      <c r="E107" s="91"/>
      <c r="F107" s="91"/>
      <c r="G107" s="91"/>
      <c r="H107" s="91"/>
      <c r="I107" s="91"/>
    </row>
    <row r="108" spans="1:9" s="78" customFormat="1">
      <c r="A108" s="91"/>
      <c r="B108" s="91"/>
      <c r="C108" s="91"/>
      <c r="D108" s="91"/>
      <c r="E108" s="91"/>
      <c r="F108" s="91"/>
      <c r="G108" s="91"/>
      <c r="H108" s="91"/>
      <c r="I108" s="91"/>
    </row>
    <row r="109" spans="1:9" s="78" customFormat="1">
      <c r="A109" s="91"/>
      <c r="B109" s="91"/>
      <c r="C109" s="91"/>
      <c r="D109" s="91"/>
      <c r="E109" s="91"/>
      <c r="F109" s="91"/>
      <c r="G109" s="91"/>
      <c r="H109" s="91"/>
      <c r="I109" s="91"/>
    </row>
    <row r="110" spans="1:9" s="78" customFormat="1">
      <c r="A110" s="91"/>
      <c r="B110" s="91"/>
      <c r="C110" s="91"/>
      <c r="D110" s="91"/>
      <c r="E110" s="91"/>
      <c r="F110" s="91"/>
      <c r="G110" s="91"/>
      <c r="H110" s="91"/>
      <c r="I110" s="91"/>
    </row>
    <row r="111" spans="1:9" s="78" customFormat="1">
      <c r="A111" s="91"/>
      <c r="B111" s="91"/>
      <c r="C111" s="91"/>
      <c r="D111" s="91"/>
      <c r="E111" s="91"/>
      <c r="F111" s="91"/>
      <c r="G111" s="91"/>
      <c r="H111" s="91"/>
      <c r="I111" s="91"/>
    </row>
    <row r="112" spans="1:9" s="78" customFormat="1">
      <c r="A112" s="91"/>
      <c r="B112" s="91"/>
      <c r="C112" s="91"/>
      <c r="D112" s="91"/>
      <c r="E112" s="91"/>
      <c r="F112" s="91"/>
      <c r="G112" s="91"/>
      <c r="H112" s="91"/>
      <c r="I112" s="91"/>
    </row>
    <row r="113" spans="1:9" s="78" customFormat="1">
      <c r="A113" s="91"/>
      <c r="B113" s="91"/>
      <c r="C113" s="91"/>
      <c r="D113" s="91"/>
      <c r="E113" s="91"/>
      <c r="F113" s="91"/>
      <c r="G113" s="91"/>
      <c r="H113" s="91"/>
      <c r="I113" s="91"/>
    </row>
    <row r="114" spans="1:9" s="78" customFormat="1">
      <c r="A114" s="91"/>
      <c r="B114" s="91"/>
      <c r="C114" s="91"/>
      <c r="D114" s="91"/>
      <c r="E114" s="91"/>
      <c r="F114" s="91"/>
      <c r="G114" s="91"/>
      <c r="H114" s="91"/>
      <c r="I114" s="91"/>
    </row>
    <row r="115" spans="1:9" s="78" customFormat="1">
      <c r="A115" s="91"/>
      <c r="B115" s="91"/>
      <c r="C115" s="91"/>
      <c r="D115" s="91"/>
      <c r="E115" s="91"/>
      <c r="F115" s="91"/>
      <c r="G115" s="91"/>
      <c r="H115" s="91"/>
      <c r="I115" s="91"/>
    </row>
    <row r="116" spans="1:9" s="78" customFormat="1">
      <c r="A116" s="91"/>
      <c r="B116" s="91"/>
      <c r="C116" s="91"/>
      <c r="D116" s="91"/>
      <c r="E116" s="91"/>
      <c r="F116" s="91"/>
      <c r="G116" s="91"/>
      <c r="H116" s="91"/>
      <c r="I116" s="91"/>
    </row>
    <row r="117" spans="1:9" s="78" customFormat="1">
      <c r="A117" s="91"/>
      <c r="B117" s="91"/>
      <c r="C117" s="91"/>
      <c r="D117" s="91"/>
      <c r="E117" s="91"/>
      <c r="F117" s="91"/>
      <c r="G117" s="91"/>
      <c r="H117" s="91"/>
      <c r="I117" s="91"/>
    </row>
    <row r="118" spans="1:9" s="78" customFormat="1">
      <c r="A118" s="91"/>
      <c r="B118" s="91"/>
      <c r="C118" s="91"/>
      <c r="D118" s="91"/>
      <c r="E118" s="91"/>
      <c r="F118" s="91"/>
      <c r="G118" s="91"/>
      <c r="H118" s="91"/>
      <c r="I118" s="91"/>
    </row>
    <row r="119" spans="1:9" s="78" customFormat="1">
      <c r="A119" s="91"/>
      <c r="B119" s="91"/>
      <c r="C119" s="91"/>
      <c r="D119" s="91"/>
      <c r="E119" s="91"/>
      <c r="F119" s="91"/>
      <c r="G119" s="91"/>
      <c r="H119" s="91"/>
      <c r="I119" s="91"/>
    </row>
    <row r="120" spans="1:9" s="78" customFormat="1">
      <c r="A120" s="91"/>
      <c r="B120" s="91"/>
      <c r="C120" s="91"/>
      <c r="D120" s="91"/>
      <c r="E120" s="91"/>
      <c r="F120" s="91"/>
      <c r="G120" s="91"/>
      <c r="H120" s="91"/>
      <c r="I120" s="91"/>
    </row>
    <row r="121" spans="1:9" s="78" customFormat="1">
      <c r="A121" s="91"/>
      <c r="B121" s="91"/>
      <c r="C121" s="91"/>
      <c r="D121" s="91"/>
      <c r="E121" s="91"/>
      <c r="F121" s="91"/>
      <c r="G121" s="91"/>
      <c r="H121" s="91"/>
      <c r="I121" s="91"/>
    </row>
    <row r="122" spans="1:9" s="78" customFormat="1">
      <c r="A122" s="91"/>
      <c r="B122" s="91"/>
      <c r="C122" s="91"/>
      <c r="D122" s="91"/>
      <c r="E122" s="91"/>
      <c r="F122" s="91"/>
      <c r="G122" s="91"/>
      <c r="H122" s="91"/>
      <c r="I122" s="91"/>
    </row>
    <row r="123" spans="1:9" s="78" customFormat="1">
      <c r="A123" s="91"/>
      <c r="B123" s="91"/>
      <c r="C123" s="91"/>
      <c r="D123" s="91"/>
      <c r="E123" s="91"/>
      <c r="F123" s="91"/>
      <c r="G123" s="91"/>
      <c r="H123" s="91"/>
      <c r="I123" s="91"/>
    </row>
    <row r="124" spans="1:9" s="78" customFormat="1">
      <c r="A124" s="91"/>
      <c r="B124" s="91"/>
      <c r="C124" s="91"/>
      <c r="D124" s="91"/>
      <c r="E124" s="91"/>
      <c r="F124" s="91"/>
      <c r="G124" s="91"/>
      <c r="H124" s="91"/>
      <c r="I124" s="91"/>
    </row>
    <row r="125" spans="1:9" s="78" customFormat="1">
      <c r="A125" s="91"/>
      <c r="B125" s="91"/>
      <c r="C125" s="91"/>
      <c r="D125" s="91"/>
      <c r="E125" s="91"/>
      <c r="F125" s="91"/>
      <c r="G125" s="91"/>
      <c r="H125" s="91"/>
      <c r="I125" s="91"/>
    </row>
    <row r="126" spans="1:9" s="78" customFormat="1">
      <c r="A126" s="91"/>
      <c r="B126" s="91"/>
      <c r="C126" s="91"/>
      <c r="D126" s="91"/>
      <c r="E126" s="91"/>
      <c r="F126" s="91"/>
      <c r="G126" s="91"/>
      <c r="H126" s="91"/>
      <c r="I126" s="91"/>
    </row>
    <row r="127" spans="1:9" s="78" customFormat="1"/>
    <row r="128" spans="1:9" s="78" customFormat="1"/>
    <row r="129" s="78" customFormat="1"/>
    <row r="130" s="78" customFormat="1"/>
    <row r="131" s="78" customFormat="1"/>
    <row r="132" s="78" customFormat="1"/>
    <row r="133" s="78" customFormat="1"/>
    <row r="134" s="78" customFormat="1"/>
    <row r="135" s="78" customFormat="1"/>
    <row r="136" s="78" customFormat="1"/>
    <row r="137" s="78" customFormat="1"/>
    <row r="138" s="78" customFormat="1"/>
    <row r="139" s="78" customFormat="1"/>
    <row r="140" s="78" customFormat="1"/>
    <row r="141" s="78" customFormat="1"/>
    <row r="142" s="78" customFormat="1"/>
    <row r="143" s="78" customFormat="1"/>
    <row r="144" s="78" customFormat="1"/>
    <row r="145" s="78" customFormat="1"/>
    <row r="146" s="78" customFormat="1"/>
    <row r="147" s="78" customFormat="1"/>
    <row r="148" s="78" customFormat="1"/>
    <row r="149" s="78" customFormat="1"/>
    <row r="150" s="78" customFormat="1"/>
    <row r="151" s="78" customFormat="1"/>
    <row r="152" s="78" customFormat="1"/>
    <row r="153" s="78" customFormat="1"/>
    <row r="154" s="78" customFormat="1"/>
    <row r="155" s="78" customFormat="1"/>
    <row r="156" s="78" customFormat="1"/>
    <row r="157" s="78" customFormat="1"/>
    <row r="158" s="78" customFormat="1"/>
    <row r="159" s="78" customFormat="1"/>
    <row r="160" s="78" customFormat="1"/>
    <row r="161" s="78" customFormat="1"/>
    <row r="162" s="78" customFormat="1"/>
    <row r="163" s="78" customFormat="1"/>
    <row r="164" s="78" customFormat="1"/>
    <row r="165" s="78" customFormat="1"/>
    <row r="166" s="78" customFormat="1"/>
    <row r="167" s="78" customFormat="1"/>
    <row r="168" s="78" customFormat="1"/>
    <row r="169" s="78" customFormat="1"/>
    <row r="170" s="78" customFormat="1"/>
    <row r="171" s="78" customFormat="1"/>
    <row r="172" s="78" customFormat="1"/>
    <row r="173" s="78" customFormat="1"/>
    <row r="174" s="78" customFormat="1"/>
    <row r="175" s="78" customFormat="1"/>
    <row r="176" s="78" customFormat="1"/>
    <row r="177" s="78" customFormat="1"/>
    <row r="178" s="78" customFormat="1"/>
    <row r="179" s="78" customFormat="1"/>
    <row r="180" s="78" customFormat="1"/>
    <row r="181" s="78" customFormat="1"/>
    <row r="182" s="78" customFormat="1"/>
    <row r="183" s="78" customFormat="1"/>
    <row r="184" s="78" customFormat="1"/>
    <row r="185" s="78" customFormat="1"/>
    <row r="186" s="78" customFormat="1"/>
    <row r="187" s="78" customFormat="1"/>
    <row r="188" s="78" customFormat="1"/>
    <row r="189" s="78" customFormat="1"/>
    <row r="190" s="78" customFormat="1"/>
    <row r="191" s="78" customFormat="1"/>
    <row r="192" s="78" customFormat="1"/>
    <row r="193" s="78" customFormat="1"/>
    <row r="194" s="78" customFormat="1"/>
    <row r="195" s="78" customFormat="1"/>
    <row r="196" s="78" customFormat="1"/>
    <row r="197" s="78" customFormat="1"/>
    <row r="198" s="78" customFormat="1"/>
    <row r="199" s="78" customFormat="1"/>
    <row r="200" s="78" customFormat="1"/>
    <row r="201" s="78" customFormat="1"/>
    <row r="202" s="78" customFormat="1"/>
    <row r="203" s="78" customFormat="1"/>
    <row r="204" s="78" customFormat="1"/>
    <row r="205" s="78" customFormat="1"/>
    <row r="206" s="78" customFormat="1"/>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pans="1:9" s="78" customFormat="1"/>
    <row r="338" spans="1:9" s="78" customFormat="1">
      <c r="A338" s="79"/>
      <c r="B338" s="79"/>
      <c r="C338" s="79"/>
      <c r="D338" s="79"/>
      <c r="E338" s="79"/>
      <c r="F338" s="79"/>
      <c r="G338" s="79"/>
      <c r="H338" s="79"/>
      <c r="I338" s="79"/>
    </row>
    <row r="339" spans="1:9" s="78" customFormat="1">
      <c r="A339" s="79"/>
      <c r="B339" s="79"/>
      <c r="C339" s="79"/>
      <c r="D339" s="79"/>
      <c r="E339" s="79"/>
      <c r="F339" s="79"/>
      <c r="G339" s="79"/>
      <c r="H339" s="79"/>
      <c r="I339" s="79"/>
    </row>
    <row r="340" spans="1:9" s="78" customFormat="1">
      <c r="A340" s="79"/>
      <c r="B340" s="79"/>
      <c r="C340" s="79"/>
      <c r="D340" s="79"/>
      <c r="E340" s="79"/>
      <c r="F340" s="79"/>
      <c r="G340" s="79"/>
      <c r="H340" s="79"/>
      <c r="I340" s="79"/>
    </row>
    <row r="341" spans="1:9" s="78" customFormat="1">
      <c r="A341" s="79"/>
      <c r="B341" s="79"/>
      <c r="C341" s="79"/>
      <c r="D341" s="79"/>
      <c r="E341" s="79"/>
      <c r="F341" s="79"/>
      <c r="G341" s="79"/>
      <c r="H341" s="79"/>
      <c r="I341" s="79"/>
    </row>
    <row r="342" spans="1:9" s="78" customFormat="1">
      <c r="A342" s="79"/>
      <c r="B342" s="79"/>
      <c r="C342" s="79"/>
      <c r="D342" s="79"/>
      <c r="E342" s="79"/>
      <c r="F342" s="79"/>
      <c r="G342" s="79"/>
      <c r="H342" s="79"/>
      <c r="I342" s="79"/>
    </row>
    <row r="343" spans="1:9" s="78" customFormat="1">
      <c r="A343" s="79"/>
      <c r="B343" s="79"/>
      <c r="C343" s="79"/>
      <c r="D343" s="79"/>
      <c r="E343" s="79"/>
      <c r="F343" s="79"/>
      <c r="G343" s="79"/>
      <c r="H343" s="79"/>
      <c r="I343" s="79"/>
    </row>
    <row r="344" spans="1:9" s="78" customFormat="1">
      <c r="A344" s="79"/>
      <c r="B344" s="79"/>
      <c r="C344" s="79"/>
      <c r="D344" s="79"/>
      <c r="E344" s="79"/>
      <c r="F344" s="79"/>
      <c r="G344" s="79"/>
      <c r="H344" s="79"/>
      <c r="I344" s="79"/>
    </row>
    <row r="345" spans="1:9" s="78" customFormat="1">
      <c r="A345" s="79"/>
      <c r="B345" s="79"/>
      <c r="C345" s="79"/>
      <c r="D345" s="79"/>
      <c r="E345" s="79"/>
      <c r="F345" s="79"/>
      <c r="G345" s="79"/>
      <c r="H345" s="79"/>
      <c r="I345" s="79"/>
    </row>
  </sheetData>
  <sheetProtection password="D9B2" sheet="1" objects="1" scenarios="1"/>
  <mergeCells count="3">
    <mergeCell ref="A6:I6"/>
    <mergeCell ref="A7:I7"/>
    <mergeCell ref="A8:I8"/>
  </mergeCells>
  <phoneticPr fontId="175"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13" activePane="bottomLeft" state="frozen"/>
      <selection pane="bottomLeft" activeCell="A15" sqref="A15:C15"/>
    </sheetView>
  </sheetViews>
  <sheetFormatPr defaultColWidth="9" defaultRowHeight="12.75"/>
  <cols>
    <col min="1" max="1" width="23.625" style="18" customWidth="1"/>
    <col min="2" max="2" width="12.375" style="18" customWidth="1"/>
    <col min="3" max="3" width="14.125" style="18" customWidth="1"/>
    <col min="4" max="4" width="23" style="18" customWidth="1"/>
    <col min="5" max="5" width="12.375" style="18" customWidth="1"/>
    <col min="6" max="6" width="15.125" style="18" customWidth="1"/>
    <col min="7" max="76" width="9" style="24"/>
    <col min="77" max="16384" width="9" style="18"/>
  </cols>
  <sheetData>
    <row r="1" spans="1:6" ht="13.5" customHeight="1">
      <c r="A1" s="1377"/>
      <c r="B1" s="1377"/>
      <c r="C1" s="1377"/>
      <c r="D1" s="1377"/>
      <c r="E1" s="1377"/>
      <c r="F1" s="1377"/>
    </row>
    <row r="2" spans="1:6" ht="12.75" customHeight="1">
      <c r="A2" s="1377"/>
      <c r="B2" s="1377"/>
      <c r="C2" s="1377"/>
      <c r="D2" s="1377"/>
      <c r="E2" s="1377"/>
      <c r="F2" s="1377"/>
    </row>
    <row r="3" spans="1:6" ht="14.25">
      <c r="A3" s="1377"/>
      <c r="B3" s="1377"/>
      <c r="C3" s="1377"/>
      <c r="D3" s="1377"/>
      <c r="E3" s="1377"/>
      <c r="F3" s="1377"/>
    </row>
    <row r="4" spans="1:6" ht="13.5" customHeight="1">
      <c r="B4" s="25"/>
      <c r="C4" s="25"/>
      <c r="D4" s="25"/>
      <c r="E4" s="25"/>
      <c r="F4" s="25"/>
    </row>
    <row r="5" spans="1:6" ht="24" customHeight="1">
      <c r="A5" s="1378" t="s">
        <v>2892</v>
      </c>
      <c r="B5" s="1378"/>
      <c r="C5" s="1378"/>
      <c r="D5" s="1378"/>
      <c r="E5" s="1378"/>
      <c r="F5" s="1378"/>
    </row>
    <row r="6" spans="1:6" ht="19.5" customHeight="1">
      <c r="A6" s="42" t="s">
        <v>2893</v>
      </c>
      <c r="B6" s="43" t="s">
        <v>2894</v>
      </c>
      <c r="C6" s="43" t="s">
        <v>2895</v>
      </c>
      <c r="D6" s="42" t="s">
        <v>2893</v>
      </c>
      <c r="E6" s="42" t="s">
        <v>2896</v>
      </c>
      <c r="F6" s="42" t="s">
        <v>2897</v>
      </c>
    </row>
    <row r="7" spans="1:6" ht="19.5" customHeight="1">
      <c r="A7" s="44" t="s">
        <v>2898</v>
      </c>
      <c r="B7" s="45">
        <v>86</v>
      </c>
      <c r="C7" s="45" t="s">
        <v>2899</v>
      </c>
      <c r="D7" s="44" t="s">
        <v>2900</v>
      </c>
      <c r="E7" s="45">
        <v>99</v>
      </c>
      <c r="F7" s="45">
        <v>99</v>
      </c>
    </row>
    <row r="8" spans="1:6" ht="19.5" customHeight="1">
      <c r="A8" s="44" t="s">
        <v>2901</v>
      </c>
      <c r="B8" s="45">
        <v>102</v>
      </c>
      <c r="C8" s="45">
        <v>34</v>
      </c>
      <c r="D8" s="44" t="s">
        <v>2902</v>
      </c>
      <c r="E8" s="45">
        <v>177</v>
      </c>
      <c r="F8" s="45">
        <v>65</v>
      </c>
    </row>
    <row r="9" spans="1:6" ht="19.5" customHeight="1">
      <c r="A9" s="44" t="s">
        <v>2903</v>
      </c>
      <c r="B9" s="45">
        <v>88</v>
      </c>
      <c r="C9" s="45">
        <v>86</v>
      </c>
      <c r="D9" s="44" t="s">
        <v>2904</v>
      </c>
      <c r="E9" s="45">
        <v>135</v>
      </c>
      <c r="F9" s="45">
        <v>60</v>
      </c>
    </row>
    <row r="10" spans="1:6" ht="19.5" customHeight="1">
      <c r="A10" s="44" t="s">
        <v>289</v>
      </c>
      <c r="B10" s="45" t="s">
        <v>2899</v>
      </c>
      <c r="C10" s="45">
        <v>14</v>
      </c>
      <c r="D10" s="44" t="s">
        <v>282</v>
      </c>
      <c r="E10" s="45">
        <v>105</v>
      </c>
      <c r="F10" s="45" t="s">
        <v>2899</v>
      </c>
    </row>
    <row r="11" spans="1:6" ht="19.5" customHeight="1">
      <c r="A11" s="44" t="s">
        <v>2905</v>
      </c>
      <c r="B11" s="45">
        <v>144</v>
      </c>
      <c r="C11" s="45">
        <v>66</v>
      </c>
      <c r="D11" s="44" t="s">
        <v>2906</v>
      </c>
      <c r="E11" s="45">
        <v>151</v>
      </c>
      <c r="F11" s="45">
        <v>81</v>
      </c>
    </row>
    <row r="12" spans="1:6" ht="19.5" customHeight="1">
      <c r="A12" s="44" t="s">
        <v>291</v>
      </c>
      <c r="B12" s="45" t="s">
        <v>2899</v>
      </c>
      <c r="C12" s="45">
        <v>14</v>
      </c>
      <c r="D12" s="44" t="s">
        <v>2907</v>
      </c>
      <c r="E12" s="45">
        <v>80</v>
      </c>
      <c r="F12" s="45" t="s">
        <v>2899</v>
      </c>
    </row>
    <row r="13" spans="1:6" ht="19.5" customHeight="1">
      <c r="A13" s="44" t="s">
        <v>2908</v>
      </c>
      <c r="B13" s="45">
        <v>104</v>
      </c>
      <c r="C13" s="45">
        <v>204</v>
      </c>
      <c r="D13" s="44" t="s">
        <v>2909</v>
      </c>
      <c r="E13" s="45">
        <v>117</v>
      </c>
      <c r="F13" s="45">
        <v>24</v>
      </c>
    </row>
    <row r="14" spans="1:6" ht="19.5" customHeight="1">
      <c r="A14" s="44" t="s">
        <v>2910</v>
      </c>
      <c r="B14" s="45">
        <v>183</v>
      </c>
      <c r="C14" s="46" t="s">
        <v>2911</v>
      </c>
      <c r="D14" s="44" t="s">
        <v>2912</v>
      </c>
      <c r="E14" s="45">
        <v>109</v>
      </c>
      <c r="F14" s="45">
        <v>116</v>
      </c>
    </row>
    <row r="15" spans="1:6" ht="19.5" customHeight="1">
      <c r="A15" s="44" t="s">
        <v>2913</v>
      </c>
      <c r="B15" s="45">
        <v>120</v>
      </c>
      <c r="C15" s="45">
        <v>58</v>
      </c>
      <c r="D15" s="44" t="s">
        <v>2914</v>
      </c>
      <c r="E15" s="45">
        <v>107</v>
      </c>
      <c r="F15" s="45">
        <v>70</v>
      </c>
    </row>
    <row r="16" spans="1:6" ht="19.5" customHeight="1">
      <c r="A16" s="44" t="s">
        <v>2915</v>
      </c>
      <c r="B16" s="45">
        <v>108</v>
      </c>
      <c r="C16" s="45">
        <v>48</v>
      </c>
      <c r="D16" s="44" t="s">
        <v>2916</v>
      </c>
      <c r="E16" s="45">
        <v>236</v>
      </c>
      <c r="F16" s="45">
        <v>80</v>
      </c>
    </row>
    <row r="17" spans="1:6" ht="19.5" customHeight="1">
      <c r="A17" s="44" t="s">
        <v>2917</v>
      </c>
      <c r="B17" s="45">
        <v>146</v>
      </c>
      <c r="C17" s="45">
        <v>160</v>
      </c>
      <c r="D17" s="44" t="s">
        <v>2918</v>
      </c>
      <c r="E17" s="45" t="s">
        <v>2899</v>
      </c>
      <c r="F17" s="45">
        <v>14</v>
      </c>
    </row>
    <row r="18" spans="1:6" ht="19.5" customHeight="1">
      <c r="A18" s="44" t="s">
        <v>302</v>
      </c>
      <c r="B18" s="45">
        <v>93</v>
      </c>
      <c r="C18" s="45" t="s">
        <v>2899</v>
      </c>
      <c r="D18" s="44" t="s">
        <v>2919</v>
      </c>
      <c r="E18" s="45">
        <v>47</v>
      </c>
      <c r="F18" s="45">
        <v>80</v>
      </c>
    </row>
    <row r="19" spans="1:6" ht="19.5" customHeight="1">
      <c r="A19" s="44" t="s">
        <v>2920</v>
      </c>
      <c r="B19" s="45">
        <v>149</v>
      </c>
      <c r="C19" s="45">
        <v>38</v>
      </c>
      <c r="D19" s="44" t="s">
        <v>2921</v>
      </c>
      <c r="E19" s="45">
        <v>135</v>
      </c>
      <c r="F19" s="45">
        <v>30</v>
      </c>
    </row>
    <row r="20" spans="1:6" ht="19.5" customHeight="1">
      <c r="A20" s="44" t="s">
        <v>2922</v>
      </c>
      <c r="B20" s="45">
        <v>123</v>
      </c>
      <c r="C20" s="45">
        <v>51</v>
      </c>
      <c r="D20" s="44" t="s">
        <v>327</v>
      </c>
      <c r="E20" s="45">
        <v>92</v>
      </c>
      <c r="F20" s="45">
        <v>130</v>
      </c>
    </row>
    <row r="21" spans="1:6" ht="19.5" customHeight="1">
      <c r="A21" s="44" t="s">
        <v>2923</v>
      </c>
      <c r="B21" s="45">
        <v>89</v>
      </c>
      <c r="C21" s="45">
        <v>56</v>
      </c>
      <c r="D21" s="44" t="s">
        <v>2924</v>
      </c>
      <c r="E21" s="45" t="s">
        <v>2899</v>
      </c>
      <c r="F21" s="45" t="s">
        <v>2925</v>
      </c>
    </row>
    <row r="22" spans="1:6" ht="19.5" customHeight="1">
      <c r="A22" s="44" t="s">
        <v>2926</v>
      </c>
      <c r="B22" s="45">
        <v>81</v>
      </c>
      <c r="C22" s="45">
        <v>71</v>
      </c>
      <c r="D22" s="44" t="s">
        <v>2927</v>
      </c>
      <c r="E22" s="45">
        <v>205</v>
      </c>
      <c r="F22" s="45">
        <v>87</v>
      </c>
    </row>
    <row r="23" spans="1:6" ht="19.5" customHeight="1">
      <c r="A23" s="44" t="s">
        <v>2928</v>
      </c>
      <c r="B23" s="45">
        <v>160</v>
      </c>
      <c r="C23" s="45">
        <v>138</v>
      </c>
      <c r="D23" s="44" t="s">
        <v>2929</v>
      </c>
      <c r="E23" s="45">
        <v>122</v>
      </c>
      <c r="F23" s="45">
        <v>28</v>
      </c>
    </row>
    <row r="24" spans="1:6" ht="19.5" customHeight="1">
      <c r="A24" s="44" t="s">
        <v>2930</v>
      </c>
      <c r="B24" s="45">
        <v>108</v>
      </c>
      <c r="C24" s="45">
        <v>140</v>
      </c>
      <c r="D24" s="44" t="s">
        <v>2931</v>
      </c>
      <c r="E24" s="47">
        <v>184</v>
      </c>
      <c r="F24" s="45" t="s">
        <v>2932</v>
      </c>
    </row>
    <row r="25" spans="1:6" ht="19.5" customHeight="1">
      <c r="A25" s="44" t="s">
        <v>2933</v>
      </c>
      <c r="B25" s="45">
        <v>140</v>
      </c>
      <c r="C25" s="45">
        <v>76</v>
      </c>
      <c r="D25" s="44" t="s">
        <v>2934</v>
      </c>
      <c r="E25" s="45">
        <v>88</v>
      </c>
      <c r="F25" s="45">
        <v>160</v>
      </c>
    </row>
    <row r="26" spans="1:6" ht="19.5" customHeight="1">
      <c r="A26" s="44" t="s">
        <v>2935</v>
      </c>
      <c r="B26" s="45">
        <v>140</v>
      </c>
      <c r="C26" s="45">
        <v>64</v>
      </c>
      <c r="D26" s="44" t="s">
        <v>2936</v>
      </c>
      <c r="E26" s="45">
        <v>94</v>
      </c>
      <c r="F26" s="45">
        <v>281</v>
      </c>
    </row>
    <row r="27" spans="1:6" ht="19.5" customHeight="1">
      <c r="A27" s="44" t="s">
        <v>2937</v>
      </c>
      <c r="B27" s="45">
        <v>98</v>
      </c>
      <c r="C27" s="45">
        <v>125</v>
      </c>
      <c r="D27" s="44" t="s">
        <v>2938</v>
      </c>
      <c r="E27" s="45">
        <v>33</v>
      </c>
      <c r="F27" s="45">
        <v>94</v>
      </c>
    </row>
    <row r="28" spans="1:6" ht="19.5" customHeight="1">
      <c r="A28" s="44" t="s">
        <v>2939</v>
      </c>
      <c r="B28" s="45">
        <v>157</v>
      </c>
      <c r="C28" s="45">
        <v>172</v>
      </c>
      <c r="D28" s="44" t="s">
        <v>310</v>
      </c>
      <c r="E28" s="45">
        <v>46</v>
      </c>
      <c r="F28" s="45">
        <v>104</v>
      </c>
    </row>
    <row r="29" spans="1:6" ht="19.5" customHeight="1">
      <c r="A29" s="44" t="s">
        <v>2940</v>
      </c>
      <c r="B29" s="45">
        <v>155</v>
      </c>
      <c r="C29" s="45">
        <v>91</v>
      </c>
      <c r="D29" s="44" t="s">
        <v>2941</v>
      </c>
      <c r="E29" s="45">
        <v>156</v>
      </c>
      <c r="F29" s="45">
        <v>47</v>
      </c>
    </row>
    <row r="30" spans="1:6" ht="19.5" customHeight="1">
      <c r="A30" s="44" t="s">
        <v>2942</v>
      </c>
      <c r="B30" s="45">
        <v>150</v>
      </c>
      <c r="C30" s="45">
        <v>81</v>
      </c>
      <c r="D30" s="44" t="s">
        <v>319</v>
      </c>
      <c r="E30" s="45">
        <v>86</v>
      </c>
      <c r="F30" s="45">
        <v>111</v>
      </c>
    </row>
    <row r="31" spans="1:6" ht="19.5" customHeight="1">
      <c r="A31" s="44" t="s">
        <v>2943</v>
      </c>
      <c r="B31" s="45">
        <v>107</v>
      </c>
      <c r="C31" s="45">
        <v>138</v>
      </c>
      <c r="D31" s="44" t="s">
        <v>2944</v>
      </c>
      <c r="E31" s="45">
        <v>530</v>
      </c>
      <c r="F31" s="45">
        <v>355</v>
      </c>
    </row>
    <row r="32" spans="1:6" ht="19.5" customHeight="1">
      <c r="A32" s="44" t="s">
        <v>315</v>
      </c>
      <c r="B32" s="45">
        <v>108</v>
      </c>
      <c r="C32" s="45">
        <v>70</v>
      </c>
      <c r="D32" s="44" t="s">
        <v>2945</v>
      </c>
      <c r="E32" s="45">
        <v>174</v>
      </c>
      <c r="F32" s="45">
        <v>270</v>
      </c>
    </row>
    <row r="33" spans="1:76" ht="19.5" customHeight="1">
      <c r="A33" s="44" t="s">
        <v>2946</v>
      </c>
      <c r="B33" s="45">
        <v>160</v>
      </c>
      <c r="C33" s="45">
        <v>65</v>
      </c>
      <c r="D33" s="44" t="s">
        <v>2947</v>
      </c>
      <c r="E33" s="45">
        <v>99</v>
      </c>
      <c r="F33" s="45">
        <v>82</v>
      </c>
    </row>
    <row r="34" spans="1:76" ht="19.5" customHeight="1">
      <c r="A34" s="44" t="s">
        <v>2948</v>
      </c>
      <c r="B34" s="45">
        <v>126</v>
      </c>
      <c r="C34" s="45">
        <v>70</v>
      </c>
      <c r="D34" s="44" t="s">
        <v>2949</v>
      </c>
      <c r="E34" s="45">
        <v>283</v>
      </c>
      <c r="F34" s="45">
        <v>63</v>
      </c>
    </row>
    <row r="35" spans="1:76" ht="19.5" customHeight="1">
      <c r="A35" s="44" t="s">
        <v>2950</v>
      </c>
      <c r="B35" s="45">
        <v>183</v>
      </c>
      <c r="C35" s="45">
        <v>44</v>
      </c>
      <c r="D35" s="44" t="s">
        <v>2951</v>
      </c>
      <c r="E35" s="45">
        <v>145</v>
      </c>
      <c r="F35" s="45">
        <v>69</v>
      </c>
    </row>
    <row r="36" spans="1:76" ht="19.5" customHeight="1">
      <c r="A36" s="44" t="s">
        <v>2952</v>
      </c>
      <c r="B36" s="45">
        <v>93</v>
      </c>
      <c r="C36" s="45">
        <v>43</v>
      </c>
      <c r="D36" s="44" t="s">
        <v>2953</v>
      </c>
      <c r="E36" s="45">
        <v>70</v>
      </c>
      <c r="F36" s="45">
        <v>134</v>
      </c>
    </row>
    <row r="37" spans="1:76" ht="19.5" customHeight="1">
      <c r="A37" s="44" t="s">
        <v>2954</v>
      </c>
      <c r="B37" s="45">
        <v>176</v>
      </c>
      <c r="C37" s="45">
        <v>51</v>
      </c>
      <c r="D37" s="44" t="s">
        <v>2955</v>
      </c>
      <c r="E37" s="45">
        <v>135</v>
      </c>
      <c r="F37" s="45">
        <v>155</v>
      </c>
    </row>
    <row r="38" spans="1:76" ht="19.5" customHeight="1">
      <c r="A38" s="44" t="s">
        <v>2956</v>
      </c>
      <c r="B38" s="45">
        <v>105</v>
      </c>
      <c r="C38" s="45">
        <v>135</v>
      </c>
      <c r="D38" s="44" t="s">
        <v>2957</v>
      </c>
      <c r="E38" s="45" t="s">
        <v>2899</v>
      </c>
      <c r="F38" s="45">
        <v>42</v>
      </c>
    </row>
    <row r="39" spans="1:76" ht="19.5" customHeight="1">
      <c r="A39" s="44" t="s">
        <v>2958</v>
      </c>
      <c r="B39" s="45">
        <v>43</v>
      </c>
      <c r="C39" s="45">
        <v>126</v>
      </c>
      <c r="D39" s="44" t="s">
        <v>2959</v>
      </c>
      <c r="E39" s="45">
        <v>208</v>
      </c>
      <c r="F39" s="45">
        <v>73</v>
      </c>
    </row>
    <row r="40" spans="1:76" ht="19.5" customHeight="1">
      <c r="A40" s="44" t="s">
        <v>2960</v>
      </c>
      <c r="B40" s="45">
        <v>228</v>
      </c>
      <c r="C40" s="45">
        <v>229</v>
      </c>
      <c r="D40" s="44" t="s">
        <v>2961</v>
      </c>
      <c r="E40" s="45">
        <v>175</v>
      </c>
      <c r="F40" s="45">
        <v>75</v>
      </c>
    </row>
    <row r="41" spans="1:76" ht="19.5" customHeight="1">
      <c r="A41" s="44" t="s">
        <v>2962</v>
      </c>
      <c r="B41" s="45">
        <v>132</v>
      </c>
      <c r="C41" s="45">
        <v>76</v>
      </c>
      <c r="D41" s="48" t="s">
        <v>2963</v>
      </c>
      <c r="E41" s="46"/>
      <c r="F41" s="49"/>
    </row>
    <row r="42" spans="1:76" ht="19.5" customHeight="1">
      <c r="A42" s="44" t="s">
        <v>2964</v>
      </c>
      <c r="B42" s="45">
        <v>84</v>
      </c>
      <c r="C42" s="45">
        <v>43</v>
      </c>
      <c r="D42" s="50"/>
      <c r="E42" s="51"/>
      <c r="F42" s="49"/>
    </row>
    <row r="43" spans="1:76" ht="19.5" customHeight="1">
      <c r="A43" s="44" t="s">
        <v>331</v>
      </c>
      <c r="B43" s="45">
        <v>151</v>
      </c>
      <c r="C43" s="45">
        <v>55</v>
      </c>
      <c r="D43" s="52"/>
      <c r="E43" s="53"/>
      <c r="F43" s="52"/>
    </row>
    <row r="44" spans="1:76" ht="19.5" customHeight="1">
      <c r="A44" s="44" t="s">
        <v>2965</v>
      </c>
      <c r="B44" s="45">
        <v>110</v>
      </c>
      <c r="C44" s="45">
        <v>69</v>
      </c>
      <c r="D44" s="52"/>
      <c r="E44" s="52"/>
      <c r="F44" s="52"/>
    </row>
    <row r="45" spans="1:76">
      <c r="A45" s="52"/>
      <c r="B45" s="52"/>
      <c r="C45" s="52"/>
      <c r="D45" s="52"/>
      <c r="E45" s="52"/>
      <c r="F45" s="52"/>
    </row>
    <row r="46" spans="1:76" ht="19.5" customHeight="1">
      <c r="A46" s="54" t="s">
        <v>2966</v>
      </c>
      <c r="B46" s="54" t="s">
        <v>2967</v>
      </c>
      <c r="C46" s="52"/>
      <c r="D46" s="52"/>
      <c r="E46" s="52"/>
      <c r="F46" s="52"/>
      <c r="BW46" s="18"/>
      <c r="BX46" s="18"/>
    </row>
    <row r="47" spans="1:76" ht="27.95" customHeight="1">
      <c r="A47" s="55" t="s">
        <v>2968</v>
      </c>
      <c r="B47" s="56" t="s">
        <v>2969</v>
      </c>
      <c r="C47" s="52"/>
      <c r="D47" s="52"/>
      <c r="E47" s="52"/>
      <c r="F47" s="52"/>
      <c r="BW47" s="18"/>
      <c r="BX47" s="18"/>
    </row>
    <row r="48" spans="1:76" ht="19.5" customHeight="1">
      <c r="A48" s="55" t="s">
        <v>2970</v>
      </c>
      <c r="B48" s="56" t="s">
        <v>2971</v>
      </c>
      <c r="C48" s="52"/>
      <c r="D48" s="57"/>
      <c r="E48" s="52"/>
      <c r="F48" s="52"/>
      <c r="BW48" s="18"/>
      <c r="BX48" s="18"/>
    </row>
    <row r="49" spans="1:76" ht="19.5" customHeight="1">
      <c r="A49" s="58"/>
      <c r="B49" s="53"/>
      <c r="C49" s="52"/>
      <c r="D49" s="52"/>
      <c r="E49" s="52"/>
      <c r="F49" s="59"/>
      <c r="BW49" s="18"/>
      <c r="BX49" s="18"/>
    </row>
    <row r="50" spans="1:76" ht="19.5" customHeight="1">
      <c r="A50" s="60" t="s">
        <v>2972</v>
      </c>
      <c r="B50" s="61"/>
      <c r="C50" s="61"/>
      <c r="D50" s="57"/>
      <c r="E50" s="52"/>
      <c r="F50" s="59"/>
    </row>
    <row r="51" spans="1:76" ht="19.5" customHeight="1">
      <c r="A51" s="62" t="s">
        <v>2973</v>
      </c>
      <c r="B51" s="63"/>
      <c r="C51" s="63"/>
      <c r="D51" s="64"/>
      <c r="E51" s="52"/>
      <c r="F51" s="59"/>
    </row>
    <row r="52" spans="1:76" ht="19.5" customHeight="1">
      <c r="A52" s="65" t="s">
        <v>2974</v>
      </c>
      <c r="B52" s="66"/>
      <c r="C52" s="66"/>
      <c r="D52" s="67"/>
      <c r="E52" s="52"/>
      <c r="F52" s="59"/>
    </row>
    <row r="53" spans="1:76" s="40" customFormat="1" ht="19.5" customHeight="1">
      <c r="A53" s="68" t="s">
        <v>2975</v>
      </c>
      <c r="B53" s="69"/>
      <c r="C53" s="69"/>
      <c r="D53" s="70"/>
      <c r="E53" s="71"/>
      <c r="F53" s="72"/>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row>
    <row r="54" spans="1:76" s="41" customFormat="1">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row>
    <row r="55" spans="1:76" s="41" customFormat="1">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row>
    <row r="56" spans="1:76" s="41" customFormat="1">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row>
    <row r="57" spans="1:76" s="41" customFormat="1">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row>
    <row r="58" spans="1:76" s="41" customFormat="1">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row>
    <row r="59" spans="1:76" s="41" customFormat="1">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row>
    <row r="60" spans="1:76" s="41" customFormat="1">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row>
    <row r="61" spans="1:76" s="41" customFormat="1">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row>
    <row r="62" spans="1:76" s="41" customFormat="1">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row>
    <row r="63" spans="1:76" s="41" customFormat="1">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row>
    <row r="64" spans="1:76" s="41" customFormat="1">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row>
    <row r="65" spans="7:76" s="41" customFormat="1">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row>
    <row r="66" spans="7:76" s="41" customFormat="1">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row>
    <row r="67" spans="7:76" s="41" customFormat="1">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row>
    <row r="68" spans="7:76" s="41" customFormat="1">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row>
    <row r="69" spans="7:76" s="41" customFormat="1">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row>
    <row r="70" spans="7:76" s="41" customFormat="1">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row>
    <row r="71" spans="7:76" s="41" customFormat="1">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row>
    <row r="72" spans="7:76" s="41" customFormat="1">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row>
    <row r="73" spans="7:76" s="41" customFormat="1">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row>
    <row r="74" spans="7:76" s="41" customFormat="1">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row>
    <row r="75" spans="7:76" s="41" customFormat="1">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row>
    <row r="76" spans="7:76" s="41" customFormat="1">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row>
    <row r="77" spans="7:76" s="41" customFormat="1">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row>
    <row r="78" spans="7:76" s="41" customFormat="1">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row>
    <row r="79" spans="7:76" s="41" customFormat="1">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row>
    <row r="80" spans="7:76" s="41" customFormat="1">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row>
    <row r="81" spans="7:76" s="41" customFormat="1">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row>
    <row r="82" spans="7:76" s="41" customFormat="1">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row>
    <row r="83" spans="7:76" s="41" customFormat="1">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row>
    <row r="84" spans="7:76" s="41" customFormat="1">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row>
    <row r="85" spans="7:76" s="41" customFormat="1">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row>
    <row r="86" spans="7:76" s="41" customFormat="1">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row>
    <row r="87" spans="7:76" s="41" customFormat="1">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row>
    <row r="88" spans="7:76" s="41" customFormat="1">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row>
    <row r="89" spans="7:76" s="41" customFormat="1">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row>
    <row r="90" spans="7:76" s="41" customFormat="1">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row>
    <row r="91" spans="7:76" s="41" customFormat="1">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row>
    <row r="92" spans="7:76" s="41" customFormat="1">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row>
    <row r="93" spans="7:76" s="41" customFormat="1">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row>
    <row r="94" spans="7:76" s="41" customFormat="1">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row>
    <row r="95" spans="7:76" s="41" customFormat="1">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row>
    <row r="96" spans="7:76" s="41" customFormat="1">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row>
    <row r="97" spans="7:76" s="41" customFormat="1">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row>
    <row r="98" spans="7:76" s="41" customFormat="1">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row>
    <row r="99" spans="7:76" s="41" customFormat="1">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row>
    <row r="100" spans="7:76" s="41" customFormat="1">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row>
    <row r="101" spans="7:76" s="41" customFormat="1">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row>
    <row r="102" spans="7:76" s="41" customFormat="1">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row>
    <row r="103" spans="7:76" s="41" customFormat="1">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row>
    <row r="104" spans="7:76" s="41" customFormat="1">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row>
    <row r="105" spans="7:76" s="41" customFormat="1">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row>
    <row r="106" spans="7:76" s="41" customFormat="1">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row>
    <row r="107" spans="7:76" s="41" customFormat="1">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row>
    <row r="108" spans="7:76" s="41" customFormat="1">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row>
    <row r="109" spans="7:76" s="41" customFormat="1">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row>
    <row r="110" spans="7:76" s="41" customFormat="1">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row>
    <row r="111" spans="7:76" s="41" customFormat="1">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row>
    <row r="112" spans="7:76" s="41" customFormat="1">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row>
    <row r="113" spans="7:76" s="41" customFormat="1">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row>
    <row r="114" spans="7:76" s="41" customFormat="1">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row>
    <row r="115" spans="7:76" s="41" customFormat="1">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row>
    <row r="116" spans="7:76" s="41" customFormat="1">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row>
    <row r="117" spans="7:76" s="41" customFormat="1">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row>
    <row r="118" spans="7:76" s="41" customFormat="1">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row>
    <row r="119" spans="7:76" s="41" customFormat="1">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row>
    <row r="120" spans="7:76" s="41" customFormat="1">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row>
    <row r="121" spans="7:76" s="41" customFormat="1">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row>
    <row r="122" spans="7:76" s="41" customFormat="1">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row>
    <row r="123" spans="7:76" s="41" customFormat="1">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row>
    <row r="124" spans="7:76" s="41" customFormat="1">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row>
    <row r="125" spans="7:76" s="41" customFormat="1">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row>
    <row r="126" spans="7:76" s="41" customFormat="1">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row>
    <row r="127" spans="7:76" s="41" customFormat="1">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row>
    <row r="128" spans="7:76" s="41" customFormat="1">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row>
    <row r="129" spans="7:76" s="41" customFormat="1">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row>
    <row r="130" spans="7:76" s="41" customFormat="1">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row>
    <row r="131" spans="7:76" s="41" customFormat="1">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row>
    <row r="132" spans="7:76" s="41" customFormat="1">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row>
    <row r="133" spans="7:76" s="41" customFormat="1">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row>
    <row r="134" spans="7:76" s="41" customFormat="1">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row>
    <row r="135" spans="7:76" s="41" customFormat="1">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row>
    <row r="136" spans="7:76" s="41" customFormat="1">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row>
    <row r="137" spans="7:76" s="41" customFormat="1">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row>
    <row r="138" spans="7:76" s="41" customFormat="1">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row>
    <row r="139" spans="7:76" s="41" customFormat="1">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row>
    <row r="140" spans="7:76" s="41" customFormat="1">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row>
    <row r="141" spans="7:76" s="41" customFormat="1">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row>
    <row r="142" spans="7:76" s="41" customFormat="1">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row>
    <row r="143" spans="7:76" s="41" customFormat="1">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row>
    <row r="144" spans="7:76" s="41" customFormat="1">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row>
    <row r="145" spans="7:76" s="41" customFormat="1">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row>
    <row r="146" spans="7:76" s="41" customFormat="1">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row>
    <row r="147" spans="7:76" s="41" customFormat="1">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row>
    <row r="148" spans="7:76" s="41" customFormat="1">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row>
    <row r="149" spans="7:76" s="41" customFormat="1">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row>
    <row r="150" spans="7:76" s="41" customFormat="1">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row>
    <row r="151" spans="7:76" s="41" customFormat="1">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row>
    <row r="152" spans="7:76" s="41" customFormat="1">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row>
    <row r="153" spans="7:76" s="41" customFormat="1">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row>
    <row r="154" spans="7:76" s="41" customFormat="1">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row>
    <row r="155" spans="7:76" s="41" customFormat="1">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row>
    <row r="156" spans="7:76" s="41" customFormat="1">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row>
    <row r="157" spans="7:76" s="41" customFormat="1">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row>
    <row r="158" spans="7:76" s="41" customFormat="1">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row>
    <row r="159" spans="7:76" s="41" customFormat="1">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row>
    <row r="160" spans="7:76" s="41" customFormat="1">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row>
    <row r="161" spans="7:76" s="41" customFormat="1">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row>
    <row r="162" spans="7:76" s="41" customFormat="1">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row>
    <row r="163" spans="7:76" s="41" customFormat="1">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row>
    <row r="164" spans="7:76" s="41" customFormat="1">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row>
    <row r="165" spans="7:76" s="41" customFormat="1">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row>
    <row r="166" spans="7:76" s="41" customFormat="1">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row>
    <row r="167" spans="7:76" s="41" customFormat="1">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row>
    <row r="168" spans="7:76" s="41" customFormat="1">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row>
    <row r="169" spans="7:76" s="41" customFormat="1">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row>
    <row r="170" spans="7:76" s="41" customFormat="1">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row>
    <row r="171" spans="7:76" s="41" customFormat="1">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row>
    <row r="172" spans="7:76" s="41" customFormat="1">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row>
    <row r="173" spans="7:76" s="41" customFormat="1">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row>
    <row r="174" spans="7:76" s="41" customFormat="1">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row>
    <row r="175" spans="7:76" s="41" customFormat="1">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row>
    <row r="176" spans="7:76" s="41" customFormat="1">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row>
    <row r="177" spans="7:76" s="41" customFormat="1">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row>
    <row r="178" spans="7:76" s="41" customFormat="1">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row>
    <row r="179" spans="7:76" s="41" customFormat="1">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row>
    <row r="180" spans="7:76" s="41" customFormat="1">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row>
    <row r="181" spans="7:76" s="41" customFormat="1">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row>
    <row r="182" spans="7:76" s="41" customFormat="1">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row>
    <row r="183" spans="7:76" s="41" customFormat="1">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row>
    <row r="184" spans="7:76" s="41" customFormat="1">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row>
    <row r="185" spans="7:76" s="41" customFormat="1">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row>
    <row r="186" spans="7:76" s="41" customFormat="1">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row>
    <row r="187" spans="7:76" s="41" customFormat="1">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row>
    <row r="188" spans="7:76" s="41" customFormat="1">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row>
    <row r="189" spans="7:76" s="41" customFormat="1">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row>
    <row r="190" spans="7:76" s="41" customFormat="1">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row>
    <row r="191" spans="7:76" s="41" customFormat="1">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row>
    <row r="192" spans="7:76" s="41" customFormat="1">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row>
    <row r="193" spans="7:76" s="41" customFormat="1">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row>
    <row r="194" spans="7:76" s="41" customFormat="1">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row>
    <row r="195" spans="7:76" s="41" customFormat="1">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row>
    <row r="196" spans="7:76" s="41" customFormat="1">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row>
    <row r="197" spans="7:76" s="41" customFormat="1">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row>
    <row r="198" spans="7:76" s="41" customFormat="1">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row>
    <row r="199" spans="7:76" s="41" customFormat="1">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row>
    <row r="200" spans="7:76" s="41" customFormat="1">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row>
    <row r="201" spans="7:76" s="41" customFormat="1">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row>
    <row r="202" spans="7:76" s="41" customFormat="1">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row>
    <row r="203" spans="7:76" s="41" customFormat="1">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row>
    <row r="204" spans="7:76" s="41" customFormat="1">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row>
    <row r="205" spans="7:76" s="41" customFormat="1">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row>
    <row r="206" spans="7:76" s="41" customFormat="1">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row>
    <row r="207" spans="7:76" s="41" customFormat="1">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row>
    <row r="208" spans="7:76" s="41" customFormat="1">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row>
    <row r="209" spans="7:76" s="41" customFormat="1">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row>
    <row r="210" spans="7:76" s="41" customFormat="1">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row>
    <row r="211" spans="7:76" s="41" customFormat="1">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row>
    <row r="212" spans="7:76" s="41" customFormat="1">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row>
    <row r="213" spans="7:76" s="41" customFormat="1">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row>
    <row r="214" spans="7:76" s="41" customFormat="1">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row>
    <row r="215" spans="7:76" s="41" customFormat="1">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row>
    <row r="216" spans="7:76" s="41" customFormat="1">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row>
    <row r="217" spans="7:76" s="41" customFormat="1">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row>
    <row r="218" spans="7:76" s="41" customFormat="1">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row>
    <row r="219" spans="7:76" s="41" customFormat="1">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row>
    <row r="220" spans="7:76" s="41" customFormat="1">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row>
    <row r="221" spans="7:76" s="41" customFormat="1">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row>
    <row r="222" spans="7:76" s="41" customFormat="1">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row>
    <row r="223" spans="7:76" s="41" customFormat="1">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row>
    <row r="224" spans="7:76" s="41" customFormat="1">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row>
    <row r="225" spans="7:76" s="41" customFormat="1">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row>
    <row r="226" spans="7:76" s="41" customFormat="1">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row>
    <row r="227" spans="7:76" s="41" customFormat="1">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row>
    <row r="228" spans="7:76" s="41" customFormat="1">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row>
    <row r="229" spans="7:76" s="41" customFormat="1">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row>
    <row r="230" spans="7:76" s="41" customFormat="1">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row>
    <row r="231" spans="7:76" s="41" customFormat="1">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row>
    <row r="232" spans="7:76" s="41" customFormat="1">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row>
    <row r="233" spans="7:76" s="41" customFormat="1">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row>
    <row r="234" spans="7:76" s="41" customFormat="1">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row>
    <row r="235" spans="7:76" s="41" customFormat="1">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row>
    <row r="236" spans="7:76" s="41" customFormat="1">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row>
    <row r="237" spans="7:76" s="41" customFormat="1">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row>
    <row r="238" spans="7:76" s="41" customFormat="1">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row>
    <row r="239" spans="7:76" s="41" customFormat="1">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row>
    <row r="240" spans="7:76" s="41" customFormat="1">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row>
    <row r="241" spans="7:76" s="41" customFormat="1">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row>
    <row r="242" spans="7:76" s="41" customFormat="1">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row>
    <row r="243" spans="7:76" s="41" customFormat="1">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row>
    <row r="244" spans="7:76" s="41" customFormat="1">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row>
    <row r="245" spans="7:76" s="41" customFormat="1">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row>
    <row r="246" spans="7:76" s="41" customFormat="1">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row>
    <row r="247" spans="7:76" s="41" customFormat="1">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row>
    <row r="248" spans="7:76" s="41" customFormat="1">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row>
    <row r="249" spans="7:76" s="41" customFormat="1">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row>
    <row r="250" spans="7:76" s="41" customFormat="1">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row>
    <row r="251" spans="7:76" s="41" customFormat="1">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row>
    <row r="252" spans="7:76" s="41" customFormat="1">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row>
    <row r="253" spans="7:76" s="41" customFormat="1">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row>
    <row r="254" spans="7:76" s="41" customFormat="1">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row>
    <row r="255" spans="7:76" s="41" customFormat="1">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row>
    <row r="256" spans="7:76" s="41" customFormat="1">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row>
    <row r="257" spans="7:76" s="41" customFormat="1">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row>
    <row r="258" spans="7:76" s="41" customFormat="1">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row>
    <row r="259" spans="7:76" s="41" customFormat="1">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row>
    <row r="260" spans="7:76" s="41" customFormat="1">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row>
    <row r="261" spans="7:76" s="41" customFormat="1">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row>
    <row r="262" spans="7:76" s="41" customFormat="1">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row>
    <row r="263" spans="7:76" s="41" customFormat="1">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row>
    <row r="264" spans="7:76" s="41" customFormat="1">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row>
    <row r="265" spans="7:76" s="41" customFormat="1">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row>
    <row r="266" spans="7:76" s="41" customFormat="1">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row>
    <row r="267" spans="7:76" s="41" customFormat="1">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row>
    <row r="268" spans="7:76" s="41" customFormat="1">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row>
    <row r="269" spans="7:76" s="41" customFormat="1">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row>
    <row r="270" spans="7:76" s="41" customFormat="1">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row>
    <row r="271" spans="7:76" s="41" customFormat="1">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row>
    <row r="272" spans="7:76" s="41" customFormat="1">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row>
    <row r="273" spans="7:76" s="41" customFormat="1">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row>
    <row r="274" spans="7:76" s="41" customFormat="1">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row>
    <row r="275" spans="7:76" s="41" customFormat="1">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row>
    <row r="276" spans="7:76" s="41" customFormat="1">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row>
    <row r="277" spans="7:76" s="41" customFormat="1">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row>
    <row r="278" spans="7:76" s="41" customFormat="1">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row>
    <row r="279" spans="7:76" s="41" customFormat="1">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row>
    <row r="280" spans="7:76" s="41" customFormat="1">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row>
    <row r="281" spans="7:76" s="41" customFormat="1">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row>
    <row r="282" spans="7:76" s="41" customFormat="1">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row>
    <row r="283" spans="7:76" s="41" customFormat="1">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row>
    <row r="284" spans="7:76" s="41" customFormat="1">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row>
    <row r="285" spans="7:76" s="41" customFormat="1">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row>
    <row r="286" spans="7:76" s="41" customFormat="1">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row>
    <row r="287" spans="7:76" s="41" customFormat="1">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row>
    <row r="288" spans="7:76" s="41" customFormat="1">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row>
    <row r="289" spans="7:76" s="41" customFormat="1">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row>
    <row r="290" spans="7:76" s="41" customFormat="1">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row>
    <row r="291" spans="7:76" s="41" customFormat="1">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row>
    <row r="292" spans="7:76" s="41" customFormat="1">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row>
    <row r="293" spans="7:76" s="41" customFormat="1">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row>
    <row r="294" spans="7:76" s="41" customFormat="1">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row>
    <row r="295" spans="7:76" s="41" customFormat="1">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row>
    <row r="296" spans="7:76" s="41" customFormat="1">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row>
    <row r="297" spans="7:76" s="41" customFormat="1">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row>
    <row r="298" spans="7:76" s="41" customFormat="1">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row>
    <row r="299" spans="7:76" s="41" customFormat="1">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row>
    <row r="300" spans="7:76" s="41" customFormat="1">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row>
    <row r="301" spans="7:76" s="41" customFormat="1">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row>
    <row r="302" spans="7:76" s="41" customFormat="1">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row>
    <row r="303" spans="7:76" s="41" customFormat="1">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row>
    <row r="304" spans="7:76" s="41" customFormat="1">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row>
    <row r="305" spans="7:76" s="41" customFormat="1">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row>
    <row r="306" spans="7:76" s="41" customFormat="1">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row>
    <row r="307" spans="7:76" s="41" customFormat="1">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row>
    <row r="308" spans="7:76" s="41" customFormat="1">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row>
    <row r="309" spans="7:76" s="41" customFormat="1">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row>
    <row r="310" spans="7:76" s="41" customFormat="1">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row>
    <row r="311" spans="7:76" s="41" customFormat="1">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row>
    <row r="312" spans="7:76" s="41" customFormat="1">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row>
    <row r="313" spans="7:76" s="41" customFormat="1">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row>
    <row r="314" spans="7:76" s="41" customFormat="1">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row>
    <row r="315" spans="7:76" s="41" customFormat="1">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row>
    <row r="316" spans="7:76" s="41" customFormat="1">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row>
    <row r="317" spans="7:76" s="41" customFormat="1">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row>
    <row r="318" spans="7:76" s="41" customFormat="1">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row>
    <row r="319" spans="7:76" s="41" customFormat="1">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row>
    <row r="320" spans="7:76" s="41" customFormat="1">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row>
    <row r="321" spans="7:76" s="41" customFormat="1">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row>
    <row r="322" spans="7:76" s="41" customFormat="1">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row>
    <row r="323" spans="7:76" s="41" customFormat="1">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row>
    <row r="324" spans="7:76" s="41" customFormat="1">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row>
    <row r="325" spans="7:76" s="41" customFormat="1">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row>
    <row r="326" spans="7:76" s="41" customFormat="1">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row>
    <row r="327" spans="7:76" s="41" customFormat="1">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row>
    <row r="328" spans="7:76" s="41" customFormat="1">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row>
    <row r="329" spans="7:76" s="41" customFormat="1">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row>
    <row r="330" spans="7:76" s="41" customFormat="1">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row>
    <row r="331" spans="7:76" s="41" customFormat="1">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row>
    <row r="332" spans="7:76" s="41" customFormat="1">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row>
    <row r="333" spans="7:76" s="41" customFormat="1">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row>
    <row r="334" spans="7:76" s="41" customFormat="1">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row>
    <row r="335" spans="7:76" s="41" customFormat="1">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row>
    <row r="336" spans="7:76" s="41" customFormat="1">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row>
    <row r="337" spans="7:76" s="41" customFormat="1">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row>
    <row r="338" spans="7:76" s="41" customFormat="1">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row>
    <row r="339" spans="7:76" s="41" customFormat="1">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row>
    <row r="340" spans="7:76" s="41" customFormat="1">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row>
    <row r="341" spans="7:76" s="41" customFormat="1">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row>
    <row r="342" spans="7:76" s="41" customFormat="1">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row>
    <row r="343" spans="7:76" s="41" customFormat="1">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row>
    <row r="344" spans="7:76" s="41" customFormat="1">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row>
    <row r="345" spans="7:76" s="41" customFormat="1">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row>
    <row r="346" spans="7:76" s="41" customFormat="1">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row>
    <row r="347" spans="7:76" s="41" customFormat="1">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row>
    <row r="348" spans="7:76" s="41" customFormat="1">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row>
    <row r="349" spans="7:76" s="41" customFormat="1">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row>
    <row r="350" spans="7:76" s="41" customFormat="1">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row>
    <row r="351" spans="7:76" s="41" customFormat="1">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row>
    <row r="352" spans="7:76" s="41" customFormat="1">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row>
    <row r="353" spans="7:76" s="41" customFormat="1">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row>
    <row r="354" spans="7:76" s="41" customFormat="1">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row>
    <row r="355" spans="7:76" s="41" customFormat="1">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row>
    <row r="356" spans="7:76" s="41" customFormat="1">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row>
    <row r="357" spans="7:76" s="41" customFormat="1">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row>
    <row r="358" spans="7:76" s="41" customFormat="1">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row>
    <row r="359" spans="7:76" s="41" customFormat="1">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row>
    <row r="360" spans="7:76" s="41" customFormat="1">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row>
    <row r="361" spans="7:76" s="41" customFormat="1">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row>
    <row r="362" spans="7:76" s="41" customFormat="1">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row>
    <row r="363" spans="7:76" s="41" customFormat="1">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row>
    <row r="364" spans="7:76" s="41" customFormat="1">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row>
    <row r="365" spans="7:76" s="41" customFormat="1">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row>
    <row r="366" spans="7:76" s="41" customFormat="1">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row>
    <row r="367" spans="7:76" s="41" customFormat="1">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row>
    <row r="368" spans="7:76" s="41" customFormat="1">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row>
    <row r="369" spans="7:76" s="41" customFormat="1">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row>
    <row r="370" spans="7:76" s="41" customFormat="1">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row>
    <row r="371" spans="7:76" s="41" customFormat="1">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row>
    <row r="372" spans="7:76" s="41" customFormat="1">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row>
    <row r="373" spans="7:76" s="41" customFormat="1">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row>
    <row r="374" spans="7:76" s="41" customFormat="1">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row>
    <row r="375" spans="7:76" s="41" customFormat="1">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row>
    <row r="376" spans="7:76" s="41" customFormat="1">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row>
    <row r="377" spans="7:76" s="41" customFormat="1">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row>
    <row r="378" spans="7:76" s="41" customFormat="1">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row>
    <row r="379" spans="7:76" s="41" customFormat="1">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row>
    <row r="380" spans="7:76" s="41" customFormat="1">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row>
    <row r="381" spans="7:76" s="41" customFormat="1">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row>
    <row r="382" spans="7:76" s="41" customFormat="1">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row>
    <row r="383" spans="7:76" s="41" customFormat="1">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row>
    <row r="384" spans="7:76" s="41" customFormat="1">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row>
    <row r="385" spans="7:76" s="41" customFormat="1">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row>
    <row r="386" spans="7:76" s="41" customFormat="1">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row>
    <row r="387" spans="7:76" s="41" customFormat="1">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row>
    <row r="388" spans="7:76" s="41" customFormat="1">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row>
    <row r="389" spans="7:76" s="41" customFormat="1">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row>
    <row r="390" spans="7:76" s="41" customFormat="1">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row>
    <row r="391" spans="7:76" s="41" customFormat="1">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row>
    <row r="392" spans="7:76" s="41" customFormat="1">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row>
    <row r="393" spans="7:76" s="41" customFormat="1">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row>
    <row r="394" spans="7:76" s="41" customFormat="1">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row>
    <row r="395" spans="7:76" s="41" customFormat="1">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row>
    <row r="396" spans="7:76" s="41" customFormat="1">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row>
    <row r="397" spans="7:76" s="41" customFormat="1">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row>
    <row r="398" spans="7:76" s="41" customFormat="1">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row>
    <row r="399" spans="7:76" s="41" customFormat="1">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row>
    <row r="400" spans="7:76" s="41" customFormat="1">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row>
    <row r="401" spans="7:76" s="41" customFormat="1">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row>
    <row r="402" spans="7:76" s="41" customFormat="1">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row>
    <row r="403" spans="7:76" s="41" customFormat="1">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row>
    <row r="404" spans="7:76" s="41" customFormat="1">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row>
    <row r="405" spans="7:76" s="41" customFormat="1">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row>
    <row r="406" spans="7:76" s="41" customFormat="1">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row>
    <row r="407" spans="7:76" s="41" customFormat="1">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row>
    <row r="408" spans="7:76" s="41" customFormat="1">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row>
    <row r="409" spans="7:76" s="41" customFormat="1">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row>
    <row r="410" spans="7:76" s="41" customFormat="1">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row>
    <row r="411" spans="7:76" s="41" customFormat="1">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row>
    <row r="412" spans="7:76" s="41" customFormat="1">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row>
    <row r="413" spans="7:76" s="41" customFormat="1">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row>
    <row r="414" spans="7:76" s="41" customFormat="1">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row>
    <row r="415" spans="7:76" s="41" customFormat="1">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row>
    <row r="416" spans="7:76" s="41" customFormat="1">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row>
    <row r="417" spans="7:76" s="41" customFormat="1">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row>
    <row r="418" spans="7:76" s="41" customFormat="1">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row>
    <row r="419" spans="7:76" s="41" customFormat="1">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row>
    <row r="420" spans="7:76" s="41" customFormat="1">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row>
    <row r="421" spans="7:76" s="41" customFormat="1">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row>
    <row r="422" spans="7:76" s="41" customFormat="1">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row>
    <row r="423" spans="7:76" s="41" customFormat="1">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row>
    <row r="424" spans="7:76" s="41" customFormat="1">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row>
    <row r="425" spans="7:76" s="41" customFormat="1">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row>
    <row r="426" spans="7:76" s="41" customFormat="1">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row>
    <row r="427" spans="7:76" s="41" customFormat="1">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row>
    <row r="428" spans="7:76" s="41" customFormat="1">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row>
    <row r="429" spans="7:76" s="41" customFormat="1">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row>
    <row r="430" spans="7:76" s="41" customFormat="1">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row>
    <row r="431" spans="7:76" s="41" customFormat="1">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row>
    <row r="432" spans="7:76" s="41" customFormat="1">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row>
    <row r="433" spans="7:76" s="41" customFormat="1">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row>
    <row r="434" spans="7:76" s="41" customFormat="1">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row>
    <row r="435" spans="7:76" s="41" customFormat="1">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row>
    <row r="436" spans="7:76" s="41" customFormat="1">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row>
    <row r="437" spans="7:76" s="41" customFormat="1">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row>
    <row r="438" spans="7:76" s="41" customFormat="1">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row>
    <row r="439" spans="7:76" s="41" customFormat="1">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row>
    <row r="440" spans="7:76" s="41" customFormat="1">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row>
    <row r="441" spans="7:76" s="41" customFormat="1">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row>
    <row r="442" spans="7:76" s="41" customFormat="1">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row>
    <row r="443" spans="7:76" s="41" customFormat="1">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row>
    <row r="444" spans="7:76" s="41" customFormat="1">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row>
    <row r="445" spans="7:76" s="41" customFormat="1">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row>
    <row r="446" spans="7:76" s="41" customFormat="1">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row>
    <row r="447" spans="7:76" s="41" customFormat="1">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row>
    <row r="448" spans="7:76" s="41" customFormat="1">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row>
    <row r="449" spans="7:76" s="41" customFormat="1">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row>
    <row r="450" spans="7:76" s="41" customFormat="1">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row>
    <row r="451" spans="7:76" s="41" customFormat="1">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row>
    <row r="452" spans="7:76" s="41" customFormat="1">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row>
    <row r="453" spans="7:76" s="41" customFormat="1">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row>
    <row r="454" spans="7:76" s="41" customFormat="1">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row>
    <row r="455" spans="7:76" s="41" customFormat="1">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row>
    <row r="456" spans="7:76" s="41" customFormat="1">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row>
    <row r="457" spans="7:76" s="41" customFormat="1">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row>
    <row r="458" spans="7:76" s="41" customFormat="1">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row>
    <row r="459" spans="7:76" s="41" customFormat="1">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row>
    <row r="460" spans="7:76" s="41" customFormat="1">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row>
    <row r="461" spans="7:76" s="41" customFormat="1">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row>
    <row r="462" spans="7:76" s="41" customFormat="1">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row>
    <row r="463" spans="7:76" s="41" customFormat="1">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row>
    <row r="464" spans="7:76" s="41" customFormat="1">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row>
    <row r="465" spans="7:76" s="41" customFormat="1">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row>
    <row r="466" spans="7:76" s="41" customFormat="1">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row>
    <row r="467" spans="7:76" s="41" customFormat="1">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row>
    <row r="468" spans="7:76" s="41" customFormat="1">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row>
    <row r="469" spans="7:76" s="41" customFormat="1">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row>
    <row r="470" spans="7:76" s="41" customFormat="1">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row>
    <row r="471" spans="7:76" s="41" customFormat="1">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row>
    <row r="472" spans="7:76" s="41" customFormat="1">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row>
    <row r="473" spans="7:76" s="41" customFormat="1">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row>
    <row r="474" spans="7:76" s="41" customFormat="1">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row>
    <row r="475" spans="7:76" s="41" customFormat="1">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row>
    <row r="476" spans="7:76" s="41" customFormat="1">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row>
    <row r="477" spans="7:76" s="41" customFormat="1">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row>
    <row r="478" spans="7:76" s="41" customFormat="1">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row>
    <row r="479" spans="7:76" s="41" customFormat="1">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row>
    <row r="480" spans="7:76" s="41" customFormat="1">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row>
    <row r="481" spans="7:76" s="41" customFormat="1">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row>
    <row r="482" spans="7:76" s="41" customFormat="1">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row>
    <row r="483" spans="7:76" s="41" customFormat="1">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row>
    <row r="484" spans="7:76" s="41" customFormat="1">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row>
    <row r="485" spans="7:76" s="41" customFormat="1">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row>
    <row r="486" spans="7:76" s="41" customFormat="1">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row>
    <row r="487" spans="7:76" s="41" customFormat="1">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row>
    <row r="488" spans="7:76" s="41" customFormat="1">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row>
    <row r="489" spans="7:76" s="41" customFormat="1">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row>
    <row r="490" spans="7:76" s="41" customFormat="1">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row>
    <row r="491" spans="7:76" s="41" customFormat="1">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row>
    <row r="492" spans="7:76" s="41" customFormat="1">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row>
    <row r="493" spans="7:76" s="41" customFormat="1">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row>
    <row r="494" spans="7:76" s="41" customFormat="1">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row>
    <row r="495" spans="7:76" s="41" customFormat="1">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row>
    <row r="496" spans="7:76" s="41" customFormat="1">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row>
    <row r="497" spans="7:76" s="41" customFormat="1">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row>
    <row r="498" spans="7:76" s="41" customFormat="1">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row>
    <row r="499" spans="7:76" s="41" customFormat="1">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row>
    <row r="500" spans="7:76" s="41" customFormat="1">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row>
    <row r="501" spans="7:76" s="41" customFormat="1">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row>
    <row r="502" spans="7:76" s="41" customFormat="1">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row>
    <row r="503" spans="7:76" s="41" customFormat="1">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row>
    <row r="504" spans="7:76" s="41" customFormat="1">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row>
    <row r="505" spans="7:76" s="41" customFormat="1">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row>
    <row r="506" spans="7:76" s="41" customFormat="1">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row>
    <row r="507" spans="7:76" s="41" customFormat="1">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row>
    <row r="508" spans="7:76" s="41" customFormat="1">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row>
    <row r="509" spans="7:76" s="41" customFormat="1">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row>
    <row r="510" spans="7:76" s="41" customFormat="1">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row>
    <row r="511" spans="7:76" s="41" customFormat="1">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row>
    <row r="512" spans="7:76" s="41" customFormat="1">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row>
    <row r="513" spans="7:76" s="41" customFormat="1">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row>
    <row r="514" spans="7:76" s="41" customFormat="1">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row>
    <row r="515" spans="7:76" s="41" customFormat="1">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row>
    <row r="516" spans="7:76" s="41" customFormat="1">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row>
    <row r="517" spans="7:76" s="41" customFormat="1">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row>
    <row r="518" spans="7:76" s="41" customFormat="1">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row>
    <row r="519" spans="7:76" s="41" customFormat="1">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row>
    <row r="520" spans="7:76" s="41" customFormat="1">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row>
    <row r="521" spans="7:76" s="41" customFormat="1">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row>
    <row r="522" spans="7:76" s="41" customFormat="1">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row>
    <row r="523" spans="7:76" s="41" customFormat="1">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row>
    <row r="524" spans="7:76" s="41" customFormat="1">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row>
    <row r="525" spans="7:76" s="41" customFormat="1">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row>
    <row r="526" spans="7:76" s="41" customFormat="1">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row>
    <row r="527" spans="7:76" s="41" customFormat="1">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row>
    <row r="528" spans="7:76" s="41" customFormat="1">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row>
    <row r="529" spans="7:76" s="41" customFormat="1">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row>
    <row r="530" spans="7:76" s="41" customFormat="1">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row>
    <row r="531" spans="7:76" s="41" customFormat="1">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row>
    <row r="532" spans="7:76" s="41" customFormat="1">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row>
    <row r="533" spans="7:76" s="41" customFormat="1">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row>
    <row r="534" spans="7:76" s="41" customFormat="1">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row>
    <row r="535" spans="7:76" s="41" customFormat="1">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row>
    <row r="536" spans="7:76" s="41" customFormat="1">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row>
    <row r="537" spans="7:76" s="41" customFormat="1">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row>
    <row r="538" spans="7:76" s="41" customFormat="1">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row>
    <row r="539" spans="7:76" s="41" customFormat="1">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row>
    <row r="540" spans="7:76" s="41" customFormat="1">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row>
    <row r="541" spans="7:76" s="41" customFormat="1">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row>
    <row r="542" spans="7:76" s="41" customFormat="1">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row>
    <row r="543" spans="7:76" s="41" customFormat="1">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row>
    <row r="544" spans="7:76" s="41" customFormat="1">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row>
    <row r="545" spans="7:76" s="41" customFormat="1">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row>
    <row r="546" spans="7:76" s="41" customFormat="1">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row>
    <row r="547" spans="7:76" s="41" customFormat="1">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row>
    <row r="548" spans="7:76" s="41" customFormat="1">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row>
    <row r="549" spans="7:76" s="41" customFormat="1">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row>
    <row r="550" spans="7:76" s="41" customFormat="1">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row>
    <row r="551" spans="7:76" s="41" customFormat="1">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row>
    <row r="552" spans="7:76" s="41" customFormat="1">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row>
    <row r="553" spans="7:76" s="41" customFormat="1">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row>
    <row r="554" spans="7:76" s="41" customFormat="1">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row>
    <row r="555" spans="7:76" s="41" customFormat="1">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row>
    <row r="556" spans="7:76" s="41" customFormat="1">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row>
    <row r="557" spans="7:76" s="41" customFormat="1">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row>
    <row r="558" spans="7:76" s="41" customFormat="1">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row>
    <row r="559" spans="7:76" s="41" customFormat="1">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row>
    <row r="560" spans="7:76" s="41" customFormat="1">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row>
    <row r="561" spans="7:76" s="41" customFormat="1">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row>
    <row r="562" spans="7:76" s="41" customFormat="1">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24"/>
    </row>
    <row r="563" spans="7:76" s="41" customFormat="1">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row>
    <row r="564" spans="7:76" s="41" customFormat="1">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row>
    <row r="565" spans="7:76" s="41" customFormat="1">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row>
    <row r="566" spans="7:76" s="41" customFormat="1">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row>
    <row r="567" spans="7:76" s="41" customFormat="1">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row>
    <row r="568" spans="7:76" s="41" customFormat="1">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row>
    <row r="569" spans="7:76" s="41" customFormat="1">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row>
    <row r="570" spans="7:76" s="41" customFormat="1">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row>
    <row r="571" spans="7:76" s="41" customFormat="1">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row>
    <row r="572" spans="7:76" s="41" customFormat="1">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row>
    <row r="573" spans="7:76" s="41" customFormat="1">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row>
    <row r="574" spans="7:76" s="41" customFormat="1">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row>
    <row r="575" spans="7:76" s="41" customFormat="1">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row>
    <row r="576" spans="7:76" s="41" customFormat="1">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row>
    <row r="577" spans="7:76" s="41" customFormat="1">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row>
    <row r="578" spans="7:76" s="41" customFormat="1">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row>
    <row r="579" spans="7:76" s="41" customFormat="1">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row>
    <row r="580" spans="7:76" s="41" customFormat="1">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row>
    <row r="581" spans="7:76" s="41" customFormat="1">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row>
    <row r="582" spans="7:76" s="41" customFormat="1">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row>
    <row r="583" spans="7:76" s="41" customFormat="1">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row>
    <row r="584" spans="7:76" s="41" customFormat="1">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row>
    <row r="585" spans="7:76" s="41" customFormat="1">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row>
    <row r="586" spans="7:76" s="41" customFormat="1">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row>
    <row r="587" spans="7:76" s="41" customFormat="1">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row>
    <row r="588" spans="7:76" s="41" customFormat="1">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row>
    <row r="589" spans="7:76" s="41" customFormat="1">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row>
    <row r="590" spans="7:76" s="41" customFormat="1">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row>
    <row r="591" spans="7:76" s="41" customFormat="1">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row>
    <row r="592" spans="7:76" s="41" customFormat="1">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row>
    <row r="593" spans="7:76" s="41" customFormat="1">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row>
    <row r="594" spans="7:76" s="41" customFormat="1">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row>
    <row r="595" spans="7:76" s="41" customFormat="1">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row>
    <row r="596" spans="7:76" s="41" customFormat="1">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row>
    <row r="597" spans="7:76" s="41" customFormat="1">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row>
    <row r="598" spans="7:76" s="41" customFormat="1">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row>
    <row r="599" spans="7:76" s="41" customFormat="1">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row>
    <row r="600" spans="7:76" s="41" customFormat="1">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24"/>
    </row>
    <row r="601" spans="7:76" s="41" customFormat="1">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row>
    <row r="602" spans="7:76" s="41" customFormat="1">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row>
    <row r="603" spans="7:76" s="41" customFormat="1">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row>
    <row r="604" spans="7:76" s="41" customFormat="1">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row>
    <row r="605" spans="7:76" s="41" customFormat="1">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row>
    <row r="606" spans="7:76" s="41" customFormat="1">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row>
    <row r="607" spans="7:76" s="41" customFormat="1">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row>
    <row r="608" spans="7:76" s="41" customFormat="1">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row>
    <row r="609" spans="7:76" s="41" customFormat="1">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row>
    <row r="610" spans="7:76" s="41" customFormat="1">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row>
    <row r="611" spans="7:76" s="41" customFormat="1">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24"/>
    </row>
    <row r="612" spans="7:76" s="41" customFormat="1">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24"/>
    </row>
    <row r="613" spans="7:76" s="41" customFormat="1">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row>
    <row r="614" spans="7:76" s="41" customFormat="1">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row>
    <row r="615" spans="7:76" s="41" customFormat="1">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24"/>
    </row>
    <row r="616" spans="7:76" s="41" customFormat="1">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24"/>
    </row>
    <row r="617" spans="7:76" s="41" customFormat="1">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row>
    <row r="618" spans="7:76" s="41" customFormat="1">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24"/>
    </row>
    <row r="619" spans="7:76" s="41" customFormat="1">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row>
    <row r="620" spans="7:76" s="41" customFormat="1">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row>
    <row r="621" spans="7:76" s="41" customFormat="1">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row>
    <row r="622" spans="7:76" s="41" customFormat="1">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row>
    <row r="623" spans="7:76" s="41" customFormat="1">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row>
    <row r="624" spans="7:76" s="41" customFormat="1">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row>
    <row r="625" spans="7:76" s="41" customFormat="1">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row>
    <row r="626" spans="7:76" s="41" customFormat="1">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row>
    <row r="627" spans="7:76" s="41" customFormat="1">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24"/>
    </row>
    <row r="628" spans="7:76" s="41" customFormat="1">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24"/>
    </row>
    <row r="629" spans="7:76" s="41" customFormat="1">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24"/>
    </row>
    <row r="630" spans="7:76" s="41" customFormat="1">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row>
    <row r="631" spans="7:76" s="41" customFormat="1">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row>
    <row r="632" spans="7:76" s="41" customFormat="1">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row>
    <row r="633" spans="7:76" s="41" customFormat="1">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row>
    <row r="634" spans="7:76" s="41" customFormat="1">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row>
    <row r="635" spans="7:76" s="41" customFormat="1">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row>
    <row r="636" spans="7:76" s="41" customFormat="1">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row>
    <row r="637" spans="7:76" s="41" customFormat="1">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row>
    <row r="638" spans="7:76" s="41" customFormat="1">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row>
    <row r="639" spans="7:76" s="41" customFormat="1">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row>
    <row r="640" spans="7:76" s="41" customFormat="1">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row>
    <row r="641" spans="7:76" s="41" customFormat="1">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row>
    <row r="642" spans="7:76" s="41" customFormat="1">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row>
    <row r="643" spans="7:76" s="41" customFormat="1">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row>
    <row r="644" spans="7:76" s="41" customFormat="1">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row>
    <row r="645" spans="7:76" s="41" customFormat="1">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row>
    <row r="646" spans="7:76" s="41" customFormat="1">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row>
    <row r="647" spans="7:76" s="41" customFormat="1">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row>
    <row r="648" spans="7:76" s="41" customFormat="1">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row>
    <row r="649" spans="7:76" s="41" customFormat="1">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row>
    <row r="650" spans="7:76" s="41" customFormat="1">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row>
    <row r="651" spans="7:76" s="41" customFormat="1">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row>
    <row r="652" spans="7:76" s="41" customFormat="1">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row>
    <row r="653" spans="7:76" s="41" customFormat="1">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row>
    <row r="654" spans="7:76" s="41" customFormat="1">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row>
    <row r="655" spans="7:76" s="41" customFormat="1">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row>
    <row r="656" spans="7:76" s="41" customFormat="1">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row>
    <row r="657" spans="7:76" s="41" customFormat="1">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row>
    <row r="658" spans="7:76" s="41" customFormat="1">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row>
    <row r="659" spans="7:76" s="41" customFormat="1">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row>
    <row r="660" spans="7:76" s="41" customFormat="1">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row>
    <row r="661" spans="7:76" s="41" customFormat="1">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row>
    <row r="662" spans="7:76" s="41" customFormat="1">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row>
    <row r="663" spans="7:76" s="41" customFormat="1">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row>
    <row r="664" spans="7:76" s="41" customFormat="1">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row>
    <row r="665" spans="7:76" s="41" customFormat="1">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row>
    <row r="666" spans="7:76" s="41" customFormat="1">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row>
    <row r="667" spans="7:76" s="41" customFormat="1">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row>
    <row r="668" spans="7:76" s="41" customFormat="1">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row>
    <row r="669" spans="7:76" s="41" customFormat="1">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row>
    <row r="670" spans="7:76" s="41" customFormat="1">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row>
    <row r="671" spans="7:76" s="41" customFormat="1">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row>
    <row r="672" spans="7:76" s="41" customFormat="1">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row>
    <row r="673" spans="7:76" s="41" customFormat="1">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row>
    <row r="674" spans="7:76" s="41" customFormat="1">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row>
    <row r="675" spans="7:76" s="41" customFormat="1">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row>
    <row r="676" spans="7:76" s="41" customFormat="1">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row>
    <row r="677" spans="7:76" s="41" customFormat="1">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row>
    <row r="678" spans="7:76" s="41" customFormat="1">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row>
    <row r="679" spans="7:76" s="41" customFormat="1">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row>
    <row r="680" spans="7:76" s="41" customFormat="1">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row>
    <row r="681" spans="7:76" s="41" customFormat="1">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row>
    <row r="682" spans="7:76" s="41" customFormat="1">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row>
    <row r="683" spans="7:76" s="41" customFormat="1">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row>
    <row r="684" spans="7:76" s="41" customFormat="1">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row>
    <row r="685" spans="7:76" s="41" customFormat="1">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row>
    <row r="686" spans="7:76" s="41" customFormat="1">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row>
    <row r="687" spans="7:76" s="41" customFormat="1">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row>
    <row r="688" spans="7:76" s="41" customFormat="1">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row>
    <row r="689" spans="7:76" s="41" customFormat="1">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row>
    <row r="690" spans="7:76" s="41" customFormat="1">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row>
    <row r="691" spans="7:76" s="41" customFormat="1">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row>
    <row r="692" spans="7:76" s="41" customFormat="1">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row>
    <row r="693" spans="7:76" s="41" customFormat="1">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row>
    <row r="694" spans="7:76" s="41" customFormat="1">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row>
    <row r="695" spans="7:76" s="41" customFormat="1">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row>
    <row r="696" spans="7:76" s="41" customFormat="1">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row>
    <row r="697" spans="7:76" s="41" customFormat="1">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row>
    <row r="698" spans="7:76" s="41" customFormat="1">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row>
    <row r="699" spans="7:76" s="41" customFormat="1">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row>
    <row r="700" spans="7:76" s="41" customFormat="1">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row>
    <row r="701" spans="7:76" s="41" customFormat="1">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row>
    <row r="702" spans="7:76" s="41" customFormat="1">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row>
    <row r="703" spans="7:76" s="41" customFormat="1">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row>
    <row r="704" spans="7:76" s="41" customFormat="1">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row>
    <row r="705" spans="7:76" s="41" customFormat="1">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row>
    <row r="706" spans="7:76" s="41" customFormat="1">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row>
    <row r="707" spans="7:76" s="41" customFormat="1">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row>
    <row r="708" spans="7:76" s="41" customFormat="1">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row>
    <row r="709" spans="7:76" s="41" customFormat="1">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row>
    <row r="710" spans="7:76" s="41" customFormat="1">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row>
    <row r="711" spans="7:76" s="41" customFormat="1">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row>
    <row r="712" spans="7:76" s="41" customFormat="1">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row>
    <row r="713" spans="7:76" s="41" customFormat="1">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row>
    <row r="714" spans="7:76" s="41" customFormat="1">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row>
    <row r="715" spans="7:76" s="41" customFormat="1">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row>
    <row r="716" spans="7:76" s="41" customFormat="1">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row>
    <row r="717" spans="7:76" s="41" customFormat="1">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row>
    <row r="718" spans="7:76" s="41" customFormat="1">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row>
    <row r="719" spans="7:76" s="41" customFormat="1">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row>
    <row r="720" spans="7:76" s="41" customFormat="1">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row>
    <row r="721" spans="7:76" s="41" customFormat="1">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row>
    <row r="722" spans="7:76" s="41" customFormat="1">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row>
    <row r="723" spans="7:76" s="41" customFormat="1">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row>
    <row r="724" spans="7:76" s="41" customFormat="1">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row>
    <row r="725" spans="7:76" s="41" customFormat="1">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row>
    <row r="726" spans="7:76" s="41" customFormat="1">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row>
    <row r="727" spans="7:76" s="41" customFormat="1">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row>
    <row r="728" spans="7:76" s="41" customFormat="1">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row>
    <row r="729" spans="7:76" s="41" customFormat="1">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row>
    <row r="730" spans="7:76" s="41" customFormat="1">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row>
    <row r="731" spans="7:76" s="41" customFormat="1">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row>
    <row r="732" spans="7:76" s="41" customFormat="1">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row>
    <row r="733" spans="7:76" s="41" customFormat="1">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row>
    <row r="734" spans="7:76" s="41" customFormat="1">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row>
    <row r="735" spans="7:76" s="41" customFormat="1">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c r="BC735" s="24"/>
      <c r="BD735" s="24"/>
      <c r="BE735" s="24"/>
      <c r="BF735" s="24"/>
      <c r="BG735" s="24"/>
      <c r="BH735" s="24"/>
      <c r="BI735" s="24"/>
      <c r="BJ735" s="24"/>
      <c r="BK735" s="24"/>
      <c r="BL735" s="24"/>
      <c r="BM735" s="24"/>
      <c r="BN735" s="24"/>
      <c r="BO735" s="24"/>
      <c r="BP735" s="24"/>
      <c r="BQ735" s="24"/>
      <c r="BR735" s="24"/>
      <c r="BS735" s="24"/>
      <c r="BT735" s="24"/>
      <c r="BU735" s="24"/>
      <c r="BV735" s="24"/>
      <c r="BW735" s="24"/>
      <c r="BX735" s="24"/>
    </row>
    <row r="736" spans="7:76" s="41" customFormat="1">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c r="BC736" s="24"/>
      <c r="BD736" s="24"/>
      <c r="BE736" s="24"/>
      <c r="BF736" s="24"/>
      <c r="BG736" s="24"/>
      <c r="BH736" s="24"/>
      <c r="BI736" s="24"/>
      <c r="BJ736" s="24"/>
      <c r="BK736" s="24"/>
      <c r="BL736" s="24"/>
      <c r="BM736" s="24"/>
      <c r="BN736" s="24"/>
      <c r="BO736" s="24"/>
      <c r="BP736" s="24"/>
      <c r="BQ736" s="24"/>
      <c r="BR736" s="24"/>
      <c r="BS736" s="24"/>
      <c r="BT736" s="24"/>
      <c r="BU736" s="24"/>
      <c r="BV736" s="24"/>
      <c r="BW736" s="24"/>
      <c r="BX736" s="24"/>
    </row>
    <row r="737" spans="7:76" s="41" customFormat="1">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24"/>
      <c r="BE737" s="24"/>
      <c r="BF737" s="24"/>
      <c r="BG737" s="24"/>
      <c r="BH737" s="24"/>
      <c r="BI737" s="24"/>
      <c r="BJ737" s="24"/>
      <c r="BK737" s="24"/>
      <c r="BL737" s="24"/>
      <c r="BM737" s="24"/>
      <c r="BN737" s="24"/>
      <c r="BO737" s="24"/>
      <c r="BP737" s="24"/>
      <c r="BQ737" s="24"/>
      <c r="BR737" s="24"/>
      <c r="BS737" s="24"/>
      <c r="BT737" s="24"/>
      <c r="BU737" s="24"/>
      <c r="BV737" s="24"/>
      <c r="BW737" s="24"/>
      <c r="BX737" s="24"/>
    </row>
    <row r="738" spans="7:76" s="41" customFormat="1">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c r="BC738" s="24"/>
      <c r="BD738" s="24"/>
      <c r="BE738" s="24"/>
      <c r="BF738" s="24"/>
      <c r="BG738" s="24"/>
      <c r="BH738" s="24"/>
      <c r="BI738" s="24"/>
      <c r="BJ738" s="24"/>
      <c r="BK738" s="24"/>
      <c r="BL738" s="24"/>
      <c r="BM738" s="24"/>
      <c r="BN738" s="24"/>
      <c r="BO738" s="24"/>
      <c r="BP738" s="24"/>
      <c r="BQ738" s="24"/>
      <c r="BR738" s="24"/>
      <c r="BS738" s="24"/>
      <c r="BT738" s="24"/>
      <c r="BU738" s="24"/>
      <c r="BV738" s="24"/>
      <c r="BW738" s="24"/>
      <c r="BX738" s="24"/>
    </row>
    <row r="739" spans="7:76" s="41" customFormat="1">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row>
    <row r="740" spans="7:76" s="41" customFormat="1">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row>
    <row r="741" spans="7:76" s="41" customFormat="1">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row>
    <row r="742" spans="7:76" s="41" customFormat="1">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row>
    <row r="743" spans="7:76" s="41" customFormat="1">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row>
    <row r="744" spans="7:76" s="41" customFormat="1">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row>
    <row r="745" spans="7:76" s="41" customFormat="1">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row>
    <row r="746" spans="7:76" s="41" customFormat="1">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row>
    <row r="747" spans="7:76" s="41" customFormat="1">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row>
    <row r="748" spans="7:76" s="41" customFormat="1">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row>
    <row r="749" spans="7:76" s="41" customFormat="1">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row>
    <row r="750" spans="7:76" s="41" customFormat="1">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row>
    <row r="751" spans="7:76" s="41" customFormat="1">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row>
    <row r="752" spans="7:76" s="41" customFormat="1">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row>
    <row r="753" spans="7:76" s="41" customFormat="1">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row>
    <row r="754" spans="7:76" s="41" customFormat="1">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row>
    <row r="755" spans="7:76" s="41" customFormat="1">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row>
    <row r="756" spans="7:76" s="41" customFormat="1">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row>
    <row r="757" spans="7:76" s="41" customFormat="1">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row>
    <row r="758" spans="7:76" s="41" customFormat="1">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row>
    <row r="759" spans="7:76" s="41" customFormat="1">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row>
    <row r="760" spans="7:76" s="41" customFormat="1">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row>
    <row r="761" spans="7:76" s="41" customFormat="1">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row>
    <row r="762" spans="7:76" s="41" customFormat="1">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row>
    <row r="763" spans="7:76" s="41" customFormat="1">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row>
    <row r="764" spans="7:76" s="41" customFormat="1">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row>
    <row r="765" spans="7:76" s="41" customFormat="1">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row>
    <row r="766" spans="7:76" s="41" customFormat="1">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row>
    <row r="767" spans="7:76" s="41" customFormat="1">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row>
    <row r="768" spans="7:76" s="41" customFormat="1">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row>
    <row r="769" spans="7:76" s="41" customFormat="1">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row>
    <row r="770" spans="7:76" s="41" customFormat="1">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row>
    <row r="771" spans="7:76" s="41" customFormat="1">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row>
    <row r="772" spans="7:76" s="41" customFormat="1">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row>
    <row r="773" spans="7:76" s="41" customFormat="1">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row>
    <row r="774" spans="7:76" s="41" customFormat="1">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row>
    <row r="775" spans="7:76" s="41" customFormat="1">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row>
    <row r="776" spans="7:76" s="41" customFormat="1">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row>
    <row r="777" spans="7:76" s="41" customFormat="1">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row>
    <row r="778" spans="7:76" s="41" customFormat="1">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row>
    <row r="779" spans="7:76" s="41" customFormat="1">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row>
    <row r="780" spans="7:76" s="41" customFormat="1">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row>
    <row r="781" spans="7:76" s="41" customFormat="1">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row>
    <row r="782" spans="7:76" s="41" customFormat="1">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row>
    <row r="783" spans="7:76" s="41" customFormat="1">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row>
    <row r="784" spans="7:76" s="41" customFormat="1">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row>
    <row r="785" spans="7:76" s="41" customFormat="1">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row>
    <row r="786" spans="7:76" s="41" customFormat="1">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row>
    <row r="787" spans="7:76" s="41" customFormat="1">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row>
    <row r="788" spans="7:76" s="41" customFormat="1">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row>
    <row r="789" spans="7:76" s="41" customFormat="1">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row>
    <row r="790" spans="7:76" s="41" customFormat="1">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row>
    <row r="791" spans="7:76" s="41" customFormat="1">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row>
    <row r="792" spans="7:76" s="41" customFormat="1">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row>
    <row r="793" spans="7:76" s="41" customFormat="1">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row>
    <row r="794" spans="7:76" s="41" customFormat="1">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row>
    <row r="795" spans="7:76" s="41" customFormat="1">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row>
    <row r="796" spans="7:76" s="41" customFormat="1">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row>
    <row r="797" spans="7:76" s="41" customFormat="1">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row>
    <row r="798" spans="7:76" s="41" customFormat="1">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row>
    <row r="799" spans="7:76" s="41" customFormat="1">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row>
    <row r="800" spans="7:76" s="41" customFormat="1">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row>
    <row r="801" spans="7:76" s="41" customFormat="1">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24"/>
      <c r="BE801" s="24"/>
      <c r="BF801" s="24"/>
      <c r="BG801" s="24"/>
      <c r="BH801" s="24"/>
      <c r="BI801" s="24"/>
      <c r="BJ801" s="24"/>
      <c r="BK801" s="24"/>
      <c r="BL801" s="24"/>
      <c r="BM801" s="24"/>
      <c r="BN801" s="24"/>
      <c r="BO801" s="24"/>
      <c r="BP801" s="24"/>
      <c r="BQ801" s="24"/>
      <c r="BR801" s="24"/>
      <c r="BS801" s="24"/>
      <c r="BT801" s="24"/>
      <c r="BU801" s="24"/>
      <c r="BV801" s="24"/>
      <c r="BW801" s="24"/>
      <c r="BX801" s="24"/>
    </row>
    <row r="802" spans="7:76" s="41" customFormat="1">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row>
    <row r="803" spans="7:76" s="41" customFormat="1">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24"/>
      <c r="BE803" s="24"/>
      <c r="BF803" s="24"/>
      <c r="BG803" s="24"/>
      <c r="BH803" s="24"/>
      <c r="BI803" s="24"/>
      <c r="BJ803" s="24"/>
      <c r="BK803" s="24"/>
      <c r="BL803" s="24"/>
      <c r="BM803" s="24"/>
      <c r="BN803" s="24"/>
      <c r="BO803" s="24"/>
      <c r="BP803" s="24"/>
      <c r="BQ803" s="24"/>
      <c r="BR803" s="24"/>
      <c r="BS803" s="24"/>
      <c r="BT803" s="24"/>
      <c r="BU803" s="24"/>
      <c r="BV803" s="24"/>
      <c r="BW803" s="24"/>
      <c r="BX803" s="24"/>
    </row>
    <row r="804" spans="7:76" s="41" customFormat="1">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row>
    <row r="805" spans="7:76" s="41" customFormat="1">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24"/>
      <c r="BE805" s="24"/>
      <c r="BF805" s="24"/>
      <c r="BG805" s="24"/>
      <c r="BH805" s="24"/>
      <c r="BI805" s="24"/>
      <c r="BJ805" s="24"/>
      <c r="BK805" s="24"/>
      <c r="BL805" s="24"/>
      <c r="BM805" s="24"/>
      <c r="BN805" s="24"/>
      <c r="BO805" s="24"/>
      <c r="BP805" s="24"/>
      <c r="BQ805" s="24"/>
      <c r="BR805" s="24"/>
      <c r="BS805" s="24"/>
      <c r="BT805" s="24"/>
      <c r="BU805" s="24"/>
      <c r="BV805" s="24"/>
      <c r="BW805" s="24"/>
      <c r="BX805" s="24"/>
    </row>
    <row r="806" spans="7:76" s="41" customFormat="1">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row>
    <row r="807" spans="7:76" s="41" customFormat="1">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row>
    <row r="808" spans="7:76" s="41" customFormat="1">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row>
    <row r="809" spans="7:76" s="41" customFormat="1">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row>
    <row r="810" spans="7:76" s="41" customFormat="1">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row>
    <row r="811" spans="7:76" s="41" customFormat="1">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row>
    <row r="812" spans="7:76" s="41" customFormat="1">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row>
    <row r="813" spans="7:76" s="41" customFormat="1">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row>
    <row r="814" spans="7:76" s="41" customFormat="1">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row>
    <row r="815" spans="7:76" s="41" customFormat="1">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row>
    <row r="816" spans="7:76" s="41" customFormat="1">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row>
    <row r="817" spans="7:76" s="41" customFormat="1">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24"/>
    </row>
    <row r="818" spans="7:76" s="41" customFormat="1">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row>
    <row r="819" spans="7:76" s="41" customFormat="1">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24"/>
    </row>
    <row r="820" spans="7:76" s="41" customFormat="1">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row>
    <row r="821" spans="7:76" s="41" customFormat="1">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row>
    <row r="822" spans="7:76" s="41" customFormat="1">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row>
    <row r="823" spans="7:76" s="41" customFormat="1">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row>
    <row r="824" spans="7:76" s="41" customFormat="1">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row>
    <row r="825" spans="7:76" s="41" customFormat="1">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row>
    <row r="826" spans="7:76" s="41" customFormat="1">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row>
    <row r="827" spans="7:76" s="41" customFormat="1">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24"/>
    </row>
    <row r="828" spans="7:76" s="41" customFormat="1">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24"/>
    </row>
    <row r="829" spans="7:76" s="41" customFormat="1">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row>
    <row r="830" spans="7:76" s="41" customFormat="1">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row>
    <row r="831" spans="7:76" s="41" customFormat="1">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24"/>
      <c r="BE831" s="24"/>
      <c r="BF831" s="24"/>
      <c r="BG831" s="24"/>
      <c r="BH831" s="24"/>
      <c r="BI831" s="24"/>
      <c r="BJ831" s="24"/>
      <c r="BK831" s="24"/>
      <c r="BL831" s="24"/>
      <c r="BM831" s="24"/>
      <c r="BN831" s="24"/>
      <c r="BO831" s="24"/>
      <c r="BP831" s="24"/>
      <c r="BQ831" s="24"/>
      <c r="BR831" s="24"/>
      <c r="BS831" s="24"/>
      <c r="BT831" s="24"/>
      <c r="BU831" s="24"/>
      <c r="BV831" s="24"/>
      <c r="BW831" s="24"/>
      <c r="BX831" s="24"/>
    </row>
    <row r="832" spans="7:76" s="41" customFormat="1">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24"/>
      <c r="BE832" s="24"/>
      <c r="BF832" s="24"/>
      <c r="BG832" s="24"/>
      <c r="BH832" s="24"/>
      <c r="BI832" s="24"/>
      <c r="BJ832" s="24"/>
      <c r="BK832" s="24"/>
      <c r="BL832" s="24"/>
      <c r="BM832" s="24"/>
      <c r="BN832" s="24"/>
      <c r="BO832" s="24"/>
      <c r="BP832" s="24"/>
      <c r="BQ832" s="24"/>
      <c r="BR832" s="24"/>
      <c r="BS832" s="24"/>
      <c r="BT832" s="24"/>
      <c r="BU832" s="24"/>
      <c r="BV832" s="24"/>
      <c r="BW832" s="24"/>
      <c r="BX832" s="24"/>
    </row>
    <row r="833" spans="7:76" s="41" customFormat="1">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24"/>
      <c r="BG833" s="24"/>
      <c r="BH833" s="24"/>
      <c r="BI833" s="24"/>
      <c r="BJ833" s="24"/>
      <c r="BK833" s="24"/>
      <c r="BL833" s="24"/>
      <c r="BM833" s="24"/>
      <c r="BN833" s="24"/>
      <c r="BO833" s="24"/>
      <c r="BP833" s="24"/>
      <c r="BQ833" s="24"/>
      <c r="BR833" s="24"/>
      <c r="BS833" s="24"/>
      <c r="BT833" s="24"/>
      <c r="BU833" s="24"/>
      <c r="BV833" s="24"/>
      <c r="BW833" s="24"/>
      <c r="BX833" s="24"/>
    </row>
    <row r="834" spans="7:76" s="41" customFormat="1">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24"/>
    </row>
    <row r="835" spans="7:76" s="41" customFormat="1">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row>
    <row r="836" spans="7:76" s="41" customFormat="1">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row>
    <row r="837" spans="7:76" s="41" customFormat="1">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row>
    <row r="838" spans="7:76" s="41" customFormat="1">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row>
    <row r="839" spans="7:76" s="41" customFormat="1">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row>
    <row r="840" spans="7:76" s="41" customFormat="1">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row>
    <row r="841" spans="7:76" s="41" customFormat="1">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row>
    <row r="842" spans="7:76" s="41" customFormat="1">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row>
    <row r="843" spans="7:76" s="41" customFormat="1">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24"/>
    </row>
    <row r="844" spans="7:76" s="41" customFormat="1">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row>
    <row r="845" spans="7:76" s="41" customFormat="1">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24"/>
    </row>
    <row r="846" spans="7:76" s="41" customFormat="1">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row>
    <row r="847" spans="7:76" s="41" customFormat="1">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row>
    <row r="848" spans="7:76" s="41" customFormat="1">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row>
    <row r="849" spans="7:76" s="41" customFormat="1">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row>
    <row r="850" spans="7:76" s="41" customFormat="1">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row>
    <row r="851" spans="7:76" s="41" customFormat="1">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row>
    <row r="852" spans="7:76" s="41" customFormat="1">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row>
    <row r="853" spans="7:76" s="41" customFormat="1">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row>
    <row r="854" spans="7:76" s="41" customFormat="1">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row>
    <row r="855" spans="7:76" s="41" customFormat="1">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row>
    <row r="856" spans="7:76" s="41" customFormat="1">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row>
    <row r="857" spans="7:76" s="41" customFormat="1">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24"/>
    </row>
    <row r="858" spans="7:76" s="41" customFormat="1">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24"/>
    </row>
    <row r="859" spans="7:76" s="41" customFormat="1">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24"/>
      <c r="BE859" s="24"/>
      <c r="BF859" s="24"/>
      <c r="BG859" s="24"/>
      <c r="BH859" s="24"/>
      <c r="BI859" s="24"/>
      <c r="BJ859" s="24"/>
      <c r="BK859" s="24"/>
      <c r="BL859" s="24"/>
      <c r="BM859" s="24"/>
      <c r="BN859" s="24"/>
      <c r="BO859" s="24"/>
      <c r="BP859" s="24"/>
      <c r="BQ859" s="24"/>
      <c r="BR859" s="24"/>
      <c r="BS859" s="24"/>
      <c r="BT859" s="24"/>
      <c r="BU859" s="24"/>
      <c r="BV859" s="24"/>
      <c r="BW859" s="24"/>
      <c r="BX859" s="24"/>
    </row>
    <row r="860" spans="7:76" s="41" customFormat="1">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c r="BC860" s="24"/>
      <c r="BD860" s="24"/>
      <c r="BE860" s="24"/>
      <c r="BF860" s="24"/>
      <c r="BG860" s="24"/>
      <c r="BH860" s="24"/>
      <c r="BI860" s="24"/>
      <c r="BJ860" s="24"/>
      <c r="BK860" s="24"/>
      <c r="BL860" s="24"/>
      <c r="BM860" s="24"/>
      <c r="BN860" s="24"/>
      <c r="BO860" s="24"/>
      <c r="BP860" s="24"/>
      <c r="BQ860" s="24"/>
      <c r="BR860" s="24"/>
      <c r="BS860" s="24"/>
      <c r="BT860" s="24"/>
      <c r="BU860" s="24"/>
      <c r="BV860" s="24"/>
      <c r="BW860" s="24"/>
      <c r="BX860" s="24"/>
    </row>
    <row r="861" spans="7:76" s="41" customFormat="1">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24"/>
      <c r="BE861" s="24"/>
      <c r="BF861" s="24"/>
      <c r="BG861" s="24"/>
      <c r="BH861" s="24"/>
      <c r="BI861" s="24"/>
      <c r="BJ861" s="24"/>
      <c r="BK861" s="24"/>
      <c r="BL861" s="24"/>
      <c r="BM861" s="24"/>
      <c r="BN861" s="24"/>
      <c r="BO861" s="24"/>
      <c r="BP861" s="24"/>
      <c r="BQ861" s="24"/>
      <c r="BR861" s="24"/>
      <c r="BS861" s="24"/>
      <c r="BT861" s="24"/>
      <c r="BU861" s="24"/>
      <c r="BV861" s="24"/>
      <c r="BW861" s="24"/>
      <c r="BX861" s="24"/>
    </row>
    <row r="862" spans="7:76" s="41" customFormat="1">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row>
    <row r="863" spans="7:76" s="41" customFormat="1">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row>
    <row r="864" spans="7:76" s="41" customFormat="1">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row>
    <row r="865" spans="7:76" s="41" customFormat="1">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row>
    <row r="866" spans="7:76" s="41" customFormat="1">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row>
    <row r="867" spans="7:76" s="41" customFormat="1">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row>
    <row r="868" spans="7:76" s="41" customFormat="1">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row>
    <row r="869" spans="7:76" s="41" customFormat="1">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row>
    <row r="870" spans="7:76" s="41" customFormat="1">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row>
    <row r="871" spans="7:76" s="41" customFormat="1">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c r="BC871" s="24"/>
      <c r="BD871" s="24"/>
      <c r="BE871" s="24"/>
      <c r="BF871" s="24"/>
      <c r="BG871" s="24"/>
      <c r="BH871" s="24"/>
      <c r="BI871" s="24"/>
      <c r="BJ871" s="24"/>
      <c r="BK871" s="24"/>
      <c r="BL871" s="24"/>
      <c r="BM871" s="24"/>
      <c r="BN871" s="24"/>
      <c r="BO871" s="24"/>
      <c r="BP871" s="24"/>
      <c r="BQ871" s="24"/>
      <c r="BR871" s="24"/>
      <c r="BS871" s="24"/>
      <c r="BT871" s="24"/>
      <c r="BU871" s="24"/>
      <c r="BV871" s="24"/>
      <c r="BW871" s="24"/>
      <c r="BX871" s="24"/>
    </row>
    <row r="872" spans="7:76" s="41" customFormat="1">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24"/>
      <c r="BE872" s="24"/>
      <c r="BF872" s="24"/>
      <c r="BG872" s="24"/>
      <c r="BH872" s="24"/>
      <c r="BI872" s="24"/>
      <c r="BJ872" s="24"/>
      <c r="BK872" s="24"/>
      <c r="BL872" s="24"/>
      <c r="BM872" s="24"/>
      <c r="BN872" s="24"/>
      <c r="BO872" s="24"/>
      <c r="BP872" s="24"/>
      <c r="BQ872" s="24"/>
      <c r="BR872" s="24"/>
      <c r="BS872" s="24"/>
      <c r="BT872" s="24"/>
      <c r="BU872" s="24"/>
      <c r="BV872" s="24"/>
      <c r="BW872" s="24"/>
      <c r="BX872" s="24"/>
    </row>
    <row r="873" spans="7:76" s="41" customFormat="1">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c r="BC873" s="24"/>
      <c r="BD873" s="24"/>
      <c r="BE873" s="24"/>
      <c r="BF873" s="24"/>
      <c r="BG873" s="24"/>
      <c r="BH873" s="24"/>
      <c r="BI873" s="24"/>
      <c r="BJ873" s="24"/>
      <c r="BK873" s="24"/>
      <c r="BL873" s="24"/>
      <c r="BM873" s="24"/>
      <c r="BN873" s="24"/>
      <c r="BO873" s="24"/>
      <c r="BP873" s="24"/>
      <c r="BQ873" s="24"/>
      <c r="BR873" s="24"/>
      <c r="BS873" s="24"/>
      <c r="BT873" s="24"/>
      <c r="BU873" s="24"/>
      <c r="BV873" s="24"/>
      <c r="BW873" s="24"/>
      <c r="BX873" s="24"/>
    </row>
    <row r="874" spans="7:76" s="41" customFormat="1">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row>
    <row r="875" spans="7:76" s="41" customFormat="1">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row>
    <row r="876" spans="7:76" s="41" customFormat="1">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row>
    <row r="877" spans="7:76" s="41" customFormat="1">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row>
    <row r="878" spans="7:76" s="41" customFormat="1">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row>
    <row r="879" spans="7:76" s="41" customFormat="1">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row>
    <row r="880" spans="7:76" s="41" customFormat="1">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row>
    <row r="881" spans="7:76" s="41" customFormat="1">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c r="BC881" s="24"/>
      <c r="BD881" s="24"/>
      <c r="BE881" s="24"/>
      <c r="BF881" s="24"/>
      <c r="BG881" s="24"/>
      <c r="BH881" s="24"/>
      <c r="BI881" s="24"/>
      <c r="BJ881" s="24"/>
      <c r="BK881" s="24"/>
      <c r="BL881" s="24"/>
      <c r="BM881" s="24"/>
      <c r="BN881" s="24"/>
      <c r="BO881" s="24"/>
      <c r="BP881" s="24"/>
      <c r="BQ881" s="24"/>
      <c r="BR881" s="24"/>
      <c r="BS881" s="24"/>
      <c r="BT881" s="24"/>
      <c r="BU881" s="24"/>
      <c r="BV881" s="24"/>
      <c r="BW881" s="24"/>
      <c r="BX881" s="24"/>
    </row>
    <row r="882" spans="7:76" s="41" customFormat="1">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c r="BC882" s="24"/>
      <c r="BD882" s="24"/>
      <c r="BE882" s="24"/>
      <c r="BF882" s="24"/>
      <c r="BG882" s="24"/>
      <c r="BH882" s="24"/>
      <c r="BI882" s="24"/>
      <c r="BJ882" s="24"/>
      <c r="BK882" s="24"/>
      <c r="BL882" s="24"/>
      <c r="BM882" s="24"/>
      <c r="BN882" s="24"/>
      <c r="BO882" s="24"/>
      <c r="BP882" s="24"/>
      <c r="BQ882" s="24"/>
      <c r="BR882" s="24"/>
      <c r="BS882" s="24"/>
      <c r="BT882" s="24"/>
      <c r="BU882" s="24"/>
      <c r="BV882" s="24"/>
      <c r="BW882" s="24"/>
      <c r="BX882" s="24"/>
    </row>
    <row r="883" spans="7:76" s="41" customFormat="1">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row>
    <row r="884" spans="7:76" s="41" customFormat="1">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c r="BC884" s="24"/>
      <c r="BD884" s="24"/>
      <c r="BE884" s="24"/>
      <c r="BF884" s="24"/>
      <c r="BG884" s="24"/>
      <c r="BH884" s="24"/>
      <c r="BI884" s="24"/>
      <c r="BJ884" s="24"/>
      <c r="BK884" s="24"/>
      <c r="BL884" s="24"/>
      <c r="BM884" s="24"/>
      <c r="BN884" s="24"/>
      <c r="BO884" s="24"/>
      <c r="BP884" s="24"/>
      <c r="BQ884" s="24"/>
      <c r="BR884" s="24"/>
      <c r="BS884" s="24"/>
      <c r="BT884" s="24"/>
      <c r="BU884" s="24"/>
      <c r="BV884" s="24"/>
      <c r="BW884" s="24"/>
      <c r="BX884" s="24"/>
    </row>
    <row r="885" spans="7:76" s="41" customFormat="1">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24"/>
      <c r="BG885" s="24"/>
      <c r="BH885" s="24"/>
      <c r="BI885" s="24"/>
      <c r="BJ885" s="24"/>
      <c r="BK885" s="24"/>
      <c r="BL885" s="24"/>
      <c r="BM885" s="24"/>
      <c r="BN885" s="24"/>
      <c r="BO885" s="24"/>
      <c r="BP885" s="24"/>
      <c r="BQ885" s="24"/>
      <c r="BR885" s="24"/>
      <c r="BS885" s="24"/>
      <c r="BT885" s="24"/>
      <c r="BU885" s="24"/>
      <c r="BV885" s="24"/>
      <c r="BW885" s="24"/>
      <c r="BX885" s="24"/>
    </row>
    <row r="886" spans="7:76" s="41" customFormat="1">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24"/>
      <c r="BE886" s="24"/>
      <c r="BF886" s="24"/>
      <c r="BG886" s="24"/>
      <c r="BH886" s="24"/>
      <c r="BI886" s="24"/>
      <c r="BJ886" s="24"/>
      <c r="BK886" s="24"/>
      <c r="BL886" s="24"/>
      <c r="BM886" s="24"/>
      <c r="BN886" s="24"/>
      <c r="BO886" s="24"/>
      <c r="BP886" s="24"/>
      <c r="BQ886" s="24"/>
      <c r="BR886" s="24"/>
      <c r="BS886" s="24"/>
      <c r="BT886" s="24"/>
      <c r="BU886" s="24"/>
      <c r="BV886" s="24"/>
      <c r="BW886" s="24"/>
      <c r="BX886" s="24"/>
    </row>
    <row r="887" spans="7:76" s="41" customFormat="1">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24"/>
      <c r="AZ887" s="24"/>
      <c r="BA887" s="24"/>
      <c r="BB887" s="24"/>
      <c r="BC887" s="24"/>
      <c r="BD887" s="24"/>
      <c r="BE887" s="24"/>
      <c r="BF887" s="24"/>
      <c r="BG887" s="24"/>
      <c r="BH887" s="24"/>
      <c r="BI887" s="24"/>
      <c r="BJ887" s="24"/>
      <c r="BK887" s="24"/>
      <c r="BL887" s="24"/>
      <c r="BM887" s="24"/>
      <c r="BN887" s="24"/>
      <c r="BO887" s="24"/>
      <c r="BP887" s="24"/>
      <c r="BQ887" s="24"/>
      <c r="BR887" s="24"/>
      <c r="BS887" s="24"/>
      <c r="BT887" s="24"/>
      <c r="BU887" s="24"/>
      <c r="BV887" s="24"/>
      <c r="BW887" s="24"/>
      <c r="BX887" s="24"/>
    </row>
    <row r="888" spans="7:76" s="41" customFormat="1">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24"/>
      <c r="AZ888" s="24"/>
      <c r="BA888" s="24"/>
      <c r="BB888" s="24"/>
      <c r="BC888" s="24"/>
      <c r="BD888" s="24"/>
      <c r="BE888" s="24"/>
      <c r="BF888" s="24"/>
      <c r="BG888" s="24"/>
      <c r="BH888" s="24"/>
      <c r="BI888" s="24"/>
      <c r="BJ888" s="24"/>
      <c r="BK888" s="24"/>
      <c r="BL888" s="24"/>
      <c r="BM888" s="24"/>
      <c r="BN888" s="24"/>
      <c r="BO888" s="24"/>
      <c r="BP888" s="24"/>
      <c r="BQ888" s="24"/>
      <c r="BR888" s="24"/>
      <c r="BS888" s="24"/>
      <c r="BT888" s="24"/>
      <c r="BU888" s="24"/>
      <c r="BV888" s="24"/>
      <c r="BW888" s="24"/>
      <c r="BX888" s="24"/>
    </row>
    <row r="889" spans="7:76" s="41" customFormat="1">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row>
    <row r="890" spans="7:76" s="41" customFormat="1">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24"/>
      <c r="AZ890" s="24"/>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row>
    <row r="891" spans="7:76" s="41" customFormat="1">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row>
    <row r="892" spans="7:76" s="41" customFormat="1">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row>
    <row r="893" spans="7:76" s="41" customFormat="1">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row>
    <row r="894" spans="7:76" s="41" customFormat="1">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row>
    <row r="895" spans="7:76" s="41" customFormat="1">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row>
    <row r="896" spans="7:76" s="41" customFormat="1">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row>
    <row r="897" spans="7:76" s="41" customFormat="1">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c r="BC897" s="24"/>
      <c r="BD897" s="24"/>
      <c r="BE897" s="24"/>
      <c r="BF897" s="24"/>
      <c r="BG897" s="24"/>
      <c r="BH897" s="24"/>
      <c r="BI897" s="24"/>
      <c r="BJ897" s="24"/>
      <c r="BK897" s="24"/>
      <c r="BL897" s="24"/>
      <c r="BM897" s="24"/>
      <c r="BN897" s="24"/>
      <c r="BO897" s="24"/>
      <c r="BP897" s="24"/>
      <c r="BQ897" s="24"/>
      <c r="BR897" s="24"/>
      <c r="BS897" s="24"/>
      <c r="BT897" s="24"/>
      <c r="BU897" s="24"/>
      <c r="BV897" s="24"/>
      <c r="BW897" s="24"/>
      <c r="BX897" s="24"/>
    </row>
    <row r="898" spans="7:76" s="41" customFormat="1">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c r="BC898" s="24"/>
      <c r="BD898" s="24"/>
      <c r="BE898" s="24"/>
      <c r="BF898" s="24"/>
      <c r="BG898" s="24"/>
      <c r="BH898" s="24"/>
      <c r="BI898" s="24"/>
      <c r="BJ898" s="24"/>
      <c r="BK898" s="24"/>
      <c r="BL898" s="24"/>
      <c r="BM898" s="24"/>
      <c r="BN898" s="24"/>
      <c r="BO898" s="24"/>
      <c r="BP898" s="24"/>
      <c r="BQ898" s="24"/>
      <c r="BR898" s="24"/>
      <c r="BS898" s="24"/>
      <c r="BT898" s="24"/>
      <c r="BU898" s="24"/>
      <c r="BV898" s="24"/>
      <c r="BW898" s="24"/>
      <c r="BX898" s="24"/>
    </row>
    <row r="899" spans="7:76" s="41" customFormat="1">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24"/>
      <c r="BE899" s="24"/>
      <c r="BF899" s="24"/>
      <c r="BG899" s="24"/>
      <c r="BH899" s="24"/>
      <c r="BI899" s="24"/>
      <c r="BJ899" s="24"/>
      <c r="BK899" s="24"/>
      <c r="BL899" s="24"/>
      <c r="BM899" s="24"/>
      <c r="BN899" s="24"/>
      <c r="BO899" s="24"/>
      <c r="BP899" s="24"/>
      <c r="BQ899" s="24"/>
      <c r="BR899" s="24"/>
      <c r="BS899" s="24"/>
      <c r="BT899" s="24"/>
      <c r="BU899" s="24"/>
      <c r="BV899" s="24"/>
      <c r="BW899" s="24"/>
      <c r="BX899" s="24"/>
    </row>
    <row r="900" spans="7:76" s="41" customFormat="1">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c r="BC900" s="24"/>
      <c r="BD900" s="24"/>
      <c r="BE900" s="24"/>
      <c r="BF900" s="24"/>
      <c r="BG900" s="24"/>
      <c r="BH900" s="24"/>
      <c r="BI900" s="24"/>
      <c r="BJ900" s="24"/>
      <c r="BK900" s="24"/>
      <c r="BL900" s="24"/>
      <c r="BM900" s="24"/>
      <c r="BN900" s="24"/>
      <c r="BO900" s="24"/>
      <c r="BP900" s="24"/>
      <c r="BQ900" s="24"/>
      <c r="BR900" s="24"/>
      <c r="BS900" s="24"/>
      <c r="BT900" s="24"/>
      <c r="BU900" s="24"/>
      <c r="BV900" s="24"/>
      <c r="BW900" s="24"/>
      <c r="BX900" s="24"/>
    </row>
    <row r="901" spans="7:76" s="41" customFormat="1">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row>
    <row r="902" spans="7:76" s="41" customFormat="1">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row>
    <row r="903" spans="7:76" s="41" customFormat="1">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row>
    <row r="904" spans="7:76" s="41" customFormat="1">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row>
    <row r="905" spans="7:76" s="41" customFormat="1">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row>
    <row r="906" spans="7:76" s="41" customFormat="1">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row>
    <row r="907" spans="7:76" s="41" customFormat="1">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row>
    <row r="908" spans="7:76" s="41" customFormat="1">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24"/>
      <c r="AZ908" s="24"/>
      <c r="BA908" s="24"/>
      <c r="BB908" s="24"/>
      <c r="BC908" s="24"/>
      <c r="BD908" s="24"/>
      <c r="BE908" s="24"/>
      <c r="BF908" s="24"/>
      <c r="BG908" s="24"/>
      <c r="BH908" s="24"/>
      <c r="BI908" s="24"/>
      <c r="BJ908" s="24"/>
      <c r="BK908" s="24"/>
      <c r="BL908" s="24"/>
      <c r="BM908" s="24"/>
      <c r="BN908" s="24"/>
      <c r="BO908" s="24"/>
      <c r="BP908" s="24"/>
      <c r="BQ908" s="24"/>
      <c r="BR908" s="24"/>
      <c r="BS908" s="24"/>
      <c r="BT908" s="24"/>
      <c r="BU908" s="24"/>
      <c r="BV908" s="24"/>
      <c r="BW908" s="24"/>
      <c r="BX908" s="24"/>
    </row>
    <row r="909" spans="7:76" s="41" customFormat="1">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24"/>
      <c r="AZ909" s="24"/>
      <c r="BA909" s="24"/>
      <c r="BB909" s="24"/>
      <c r="BC909" s="24"/>
      <c r="BD909" s="24"/>
      <c r="BE909" s="24"/>
      <c r="BF909" s="24"/>
      <c r="BG909" s="24"/>
      <c r="BH909" s="24"/>
      <c r="BI909" s="24"/>
      <c r="BJ909" s="24"/>
      <c r="BK909" s="24"/>
      <c r="BL909" s="24"/>
      <c r="BM909" s="24"/>
      <c r="BN909" s="24"/>
      <c r="BO909" s="24"/>
      <c r="BP909" s="24"/>
      <c r="BQ909" s="24"/>
      <c r="BR909" s="24"/>
      <c r="BS909" s="24"/>
      <c r="BT909" s="24"/>
      <c r="BU909" s="24"/>
      <c r="BV909" s="24"/>
      <c r="BW909" s="24"/>
      <c r="BX909" s="24"/>
    </row>
    <row r="910" spans="7:76" s="41" customFormat="1">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row>
    <row r="911" spans="7:76" s="41" customFormat="1">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c r="BC911" s="24"/>
      <c r="BD911" s="24"/>
      <c r="BE911" s="24"/>
      <c r="BF911" s="24"/>
      <c r="BG911" s="24"/>
      <c r="BH911" s="24"/>
      <c r="BI911" s="24"/>
      <c r="BJ911" s="24"/>
      <c r="BK911" s="24"/>
      <c r="BL911" s="24"/>
      <c r="BM911" s="24"/>
      <c r="BN911" s="24"/>
      <c r="BO911" s="24"/>
      <c r="BP911" s="24"/>
      <c r="BQ911" s="24"/>
      <c r="BR911" s="24"/>
      <c r="BS911" s="24"/>
      <c r="BT911" s="24"/>
      <c r="BU911" s="24"/>
      <c r="BV911" s="24"/>
      <c r="BW911" s="24"/>
      <c r="BX911" s="24"/>
    </row>
    <row r="912" spans="7:76" s="41" customFormat="1">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24"/>
      <c r="BE912" s="24"/>
      <c r="BF912" s="24"/>
      <c r="BG912" s="24"/>
      <c r="BH912" s="24"/>
      <c r="BI912" s="24"/>
      <c r="BJ912" s="24"/>
      <c r="BK912" s="24"/>
      <c r="BL912" s="24"/>
      <c r="BM912" s="24"/>
      <c r="BN912" s="24"/>
      <c r="BO912" s="24"/>
      <c r="BP912" s="24"/>
      <c r="BQ912" s="24"/>
      <c r="BR912" s="24"/>
      <c r="BS912" s="24"/>
      <c r="BT912" s="24"/>
      <c r="BU912" s="24"/>
      <c r="BV912" s="24"/>
      <c r="BW912" s="24"/>
      <c r="BX912" s="24"/>
    </row>
    <row r="913" spans="7:76" s="41" customFormat="1">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c r="BC913" s="24"/>
      <c r="BD913" s="24"/>
      <c r="BE913" s="24"/>
      <c r="BF913" s="24"/>
      <c r="BG913" s="24"/>
      <c r="BH913" s="24"/>
      <c r="BI913" s="24"/>
      <c r="BJ913" s="24"/>
      <c r="BK913" s="24"/>
      <c r="BL913" s="24"/>
      <c r="BM913" s="24"/>
      <c r="BN913" s="24"/>
      <c r="BO913" s="24"/>
      <c r="BP913" s="24"/>
      <c r="BQ913" s="24"/>
      <c r="BR913" s="24"/>
      <c r="BS913" s="24"/>
      <c r="BT913" s="24"/>
      <c r="BU913" s="24"/>
      <c r="BV913" s="24"/>
      <c r="BW913" s="24"/>
      <c r="BX913" s="24"/>
    </row>
    <row r="914" spans="7:76" s="41" customFormat="1">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24"/>
      <c r="AZ914" s="24"/>
      <c r="BA914" s="24"/>
      <c r="BB914" s="24"/>
      <c r="BC914" s="24"/>
      <c r="BD914" s="24"/>
      <c r="BE914" s="24"/>
      <c r="BF914" s="24"/>
      <c r="BG914" s="24"/>
      <c r="BH914" s="24"/>
      <c r="BI914" s="24"/>
      <c r="BJ914" s="24"/>
      <c r="BK914" s="24"/>
      <c r="BL914" s="24"/>
      <c r="BM914" s="24"/>
      <c r="BN914" s="24"/>
      <c r="BO914" s="24"/>
      <c r="BP914" s="24"/>
      <c r="BQ914" s="24"/>
      <c r="BR914" s="24"/>
      <c r="BS914" s="24"/>
      <c r="BT914" s="24"/>
      <c r="BU914" s="24"/>
      <c r="BV914" s="24"/>
      <c r="BW914" s="24"/>
      <c r="BX914" s="24"/>
    </row>
    <row r="915" spans="7:76" s="41" customFormat="1">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c r="BC915" s="24"/>
      <c r="BD915" s="24"/>
      <c r="BE915" s="24"/>
      <c r="BF915" s="24"/>
      <c r="BG915" s="24"/>
      <c r="BH915" s="24"/>
      <c r="BI915" s="24"/>
      <c r="BJ915" s="24"/>
      <c r="BK915" s="24"/>
      <c r="BL915" s="24"/>
      <c r="BM915" s="24"/>
      <c r="BN915" s="24"/>
      <c r="BO915" s="24"/>
      <c r="BP915" s="24"/>
      <c r="BQ915" s="24"/>
      <c r="BR915" s="24"/>
      <c r="BS915" s="24"/>
      <c r="BT915" s="24"/>
      <c r="BU915" s="24"/>
      <c r="BV915" s="24"/>
      <c r="BW915" s="24"/>
      <c r="BX915" s="24"/>
    </row>
    <row r="916" spans="7:76" s="41" customFormat="1">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row>
    <row r="917" spans="7:76" s="41" customFormat="1">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row>
    <row r="918" spans="7:76" s="41" customFormat="1">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row>
    <row r="919" spans="7:76" s="41" customFormat="1">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row>
    <row r="920" spans="7:76" s="41" customFormat="1">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row>
    <row r="921" spans="7:76" s="41" customFormat="1">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row>
    <row r="922" spans="7:76" s="41" customFormat="1">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row>
    <row r="923" spans="7:76" s="41" customFormat="1">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row>
    <row r="924" spans="7:76" s="41" customFormat="1">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row>
    <row r="925" spans="7:76" s="41" customFormat="1">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24"/>
      <c r="BE925" s="24"/>
      <c r="BF925" s="24"/>
      <c r="BG925" s="24"/>
      <c r="BH925" s="24"/>
      <c r="BI925" s="24"/>
      <c r="BJ925" s="24"/>
      <c r="BK925" s="24"/>
      <c r="BL925" s="24"/>
      <c r="BM925" s="24"/>
      <c r="BN925" s="24"/>
      <c r="BO925" s="24"/>
      <c r="BP925" s="24"/>
      <c r="BQ925" s="24"/>
      <c r="BR925" s="24"/>
      <c r="BS925" s="24"/>
      <c r="BT925" s="24"/>
      <c r="BU925" s="24"/>
      <c r="BV925" s="24"/>
      <c r="BW925" s="24"/>
      <c r="BX925" s="24"/>
    </row>
    <row r="926" spans="7:76" s="41" customFormat="1">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24"/>
      <c r="BH926" s="24"/>
      <c r="BI926" s="24"/>
      <c r="BJ926" s="24"/>
      <c r="BK926" s="24"/>
      <c r="BL926" s="24"/>
      <c r="BM926" s="24"/>
      <c r="BN926" s="24"/>
      <c r="BO926" s="24"/>
      <c r="BP926" s="24"/>
      <c r="BQ926" s="24"/>
      <c r="BR926" s="24"/>
      <c r="BS926" s="24"/>
      <c r="BT926" s="24"/>
      <c r="BU926" s="24"/>
      <c r="BV926" s="24"/>
      <c r="BW926" s="24"/>
      <c r="BX926" s="24"/>
    </row>
    <row r="927" spans="7:76" s="41" customFormat="1">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c r="BC927" s="24"/>
      <c r="BD927" s="24"/>
      <c r="BE927" s="24"/>
      <c r="BF927" s="24"/>
      <c r="BG927" s="24"/>
      <c r="BH927" s="24"/>
      <c r="BI927" s="24"/>
      <c r="BJ927" s="24"/>
      <c r="BK927" s="24"/>
      <c r="BL927" s="24"/>
      <c r="BM927" s="24"/>
      <c r="BN927" s="24"/>
      <c r="BO927" s="24"/>
      <c r="BP927" s="24"/>
      <c r="BQ927" s="24"/>
      <c r="BR927" s="24"/>
      <c r="BS927" s="24"/>
      <c r="BT927" s="24"/>
      <c r="BU927" s="24"/>
      <c r="BV927" s="24"/>
      <c r="BW927" s="24"/>
      <c r="BX927" s="24"/>
    </row>
    <row r="928" spans="7:76" s="41" customFormat="1">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row>
    <row r="929" spans="7:76" s="41" customFormat="1">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row>
    <row r="930" spans="7:76" s="41" customFormat="1">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row>
    <row r="931" spans="7:76" s="41" customFormat="1">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row>
    <row r="932" spans="7:76" s="41" customFormat="1">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row>
    <row r="933" spans="7:76" s="41" customFormat="1">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row>
    <row r="934" spans="7:76" s="41" customFormat="1">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row>
    <row r="935" spans="7:76" s="41" customFormat="1">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c r="AS935" s="24"/>
      <c r="AT935" s="24"/>
      <c r="AU935" s="24"/>
      <c r="AV935" s="24"/>
      <c r="AW935" s="24"/>
      <c r="AX935" s="24"/>
      <c r="AY935" s="24"/>
      <c r="AZ935" s="24"/>
      <c r="BA935" s="24"/>
      <c r="BB935" s="24"/>
      <c r="BC935" s="24"/>
      <c r="BD935" s="24"/>
      <c r="BE935" s="24"/>
      <c r="BF935" s="24"/>
      <c r="BG935" s="24"/>
      <c r="BH935" s="24"/>
      <c r="BI935" s="24"/>
      <c r="BJ935" s="24"/>
      <c r="BK935" s="24"/>
      <c r="BL935" s="24"/>
      <c r="BM935" s="24"/>
      <c r="BN935" s="24"/>
      <c r="BO935" s="24"/>
      <c r="BP935" s="24"/>
      <c r="BQ935" s="24"/>
      <c r="BR935" s="24"/>
      <c r="BS935" s="24"/>
      <c r="BT935" s="24"/>
      <c r="BU935" s="24"/>
      <c r="BV935" s="24"/>
      <c r="BW935" s="24"/>
      <c r="BX935" s="24"/>
    </row>
    <row r="936" spans="7:76" s="41" customFormat="1">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c r="AS936" s="24"/>
      <c r="AT936" s="24"/>
      <c r="AU936" s="24"/>
      <c r="AV936" s="24"/>
      <c r="AW936" s="24"/>
      <c r="AX936" s="24"/>
      <c r="AY936" s="24"/>
      <c r="AZ936" s="24"/>
      <c r="BA936" s="24"/>
      <c r="BB936" s="24"/>
      <c r="BC936" s="24"/>
      <c r="BD936" s="24"/>
      <c r="BE936" s="24"/>
      <c r="BF936" s="24"/>
      <c r="BG936" s="24"/>
      <c r="BH936" s="24"/>
      <c r="BI936" s="24"/>
      <c r="BJ936" s="24"/>
      <c r="BK936" s="24"/>
      <c r="BL936" s="24"/>
      <c r="BM936" s="24"/>
      <c r="BN936" s="24"/>
      <c r="BO936" s="24"/>
      <c r="BP936" s="24"/>
      <c r="BQ936" s="24"/>
      <c r="BR936" s="24"/>
      <c r="BS936" s="24"/>
      <c r="BT936" s="24"/>
      <c r="BU936" s="24"/>
      <c r="BV936" s="24"/>
      <c r="BW936" s="24"/>
      <c r="BX936" s="24"/>
    </row>
    <row r="937" spans="7:76" s="41" customFormat="1">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row>
    <row r="938" spans="7:76" s="41" customFormat="1">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c r="AS938" s="24"/>
      <c r="AT938" s="24"/>
      <c r="AU938" s="24"/>
      <c r="AV938" s="24"/>
      <c r="AW938" s="24"/>
      <c r="AX938" s="24"/>
      <c r="AY938" s="24"/>
      <c r="AZ938" s="24"/>
      <c r="BA938" s="24"/>
      <c r="BB938" s="24"/>
      <c r="BC938" s="24"/>
      <c r="BD938" s="24"/>
      <c r="BE938" s="24"/>
      <c r="BF938" s="24"/>
      <c r="BG938" s="24"/>
      <c r="BH938" s="24"/>
      <c r="BI938" s="24"/>
      <c r="BJ938" s="24"/>
      <c r="BK938" s="24"/>
      <c r="BL938" s="24"/>
      <c r="BM938" s="24"/>
      <c r="BN938" s="24"/>
      <c r="BO938" s="24"/>
      <c r="BP938" s="24"/>
      <c r="BQ938" s="24"/>
      <c r="BR938" s="24"/>
      <c r="BS938" s="24"/>
      <c r="BT938" s="24"/>
      <c r="BU938" s="24"/>
      <c r="BV938" s="24"/>
      <c r="BW938" s="24"/>
      <c r="BX938" s="24"/>
    </row>
    <row r="939" spans="7:76" s="41" customFormat="1">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c r="AS939" s="24"/>
      <c r="AT939" s="24"/>
      <c r="AU939" s="24"/>
      <c r="AV939" s="24"/>
      <c r="AW939" s="24"/>
      <c r="AX939" s="24"/>
      <c r="AY939" s="24"/>
      <c r="AZ939" s="24"/>
      <c r="BA939" s="24"/>
      <c r="BB939" s="24"/>
      <c r="BC939" s="24"/>
      <c r="BD939" s="24"/>
      <c r="BE939" s="24"/>
      <c r="BF939" s="24"/>
      <c r="BG939" s="24"/>
      <c r="BH939" s="24"/>
      <c r="BI939" s="24"/>
      <c r="BJ939" s="24"/>
      <c r="BK939" s="24"/>
      <c r="BL939" s="24"/>
      <c r="BM939" s="24"/>
      <c r="BN939" s="24"/>
      <c r="BO939" s="24"/>
      <c r="BP939" s="24"/>
      <c r="BQ939" s="24"/>
      <c r="BR939" s="24"/>
      <c r="BS939" s="24"/>
      <c r="BT939" s="24"/>
      <c r="BU939" s="24"/>
      <c r="BV939" s="24"/>
      <c r="BW939" s="24"/>
      <c r="BX939" s="24"/>
    </row>
    <row r="940" spans="7:76" s="41" customFormat="1">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c r="AS940" s="24"/>
      <c r="AT940" s="24"/>
      <c r="AU940" s="24"/>
      <c r="AV940" s="24"/>
      <c r="AW940" s="24"/>
      <c r="AX940" s="24"/>
      <c r="AY940" s="24"/>
      <c r="AZ940" s="24"/>
      <c r="BA940" s="24"/>
      <c r="BB940" s="24"/>
      <c r="BC940" s="24"/>
      <c r="BD940" s="24"/>
      <c r="BE940" s="24"/>
      <c r="BF940" s="24"/>
      <c r="BG940" s="24"/>
      <c r="BH940" s="24"/>
      <c r="BI940" s="24"/>
      <c r="BJ940" s="24"/>
      <c r="BK940" s="24"/>
      <c r="BL940" s="24"/>
      <c r="BM940" s="24"/>
      <c r="BN940" s="24"/>
      <c r="BO940" s="24"/>
      <c r="BP940" s="24"/>
      <c r="BQ940" s="24"/>
      <c r="BR940" s="24"/>
      <c r="BS940" s="24"/>
      <c r="BT940" s="24"/>
      <c r="BU940" s="24"/>
      <c r="BV940" s="24"/>
      <c r="BW940" s="24"/>
      <c r="BX940" s="24"/>
    </row>
    <row r="941" spans="7:76" s="41" customFormat="1">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c r="AS941" s="24"/>
      <c r="AT941" s="24"/>
      <c r="AU941" s="24"/>
      <c r="AV941" s="24"/>
      <c r="AW941" s="24"/>
      <c r="AX941" s="24"/>
      <c r="AY941" s="24"/>
      <c r="AZ941" s="24"/>
      <c r="BA941" s="24"/>
      <c r="BB941" s="24"/>
      <c r="BC941" s="24"/>
      <c r="BD941" s="24"/>
      <c r="BE941" s="24"/>
      <c r="BF941" s="24"/>
      <c r="BG941" s="24"/>
      <c r="BH941" s="24"/>
      <c r="BI941" s="24"/>
      <c r="BJ941" s="24"/>
      <c r="BK941" s="24"/>
      <c r="BL941" s="24"/>
      <c r="BM941" s="24"/>
      <c r="BN941" s="24"/>
      <c r="BO941" s="24"/>
      <c r="BP941" s="24"/>
      <c r="BQ941" s="24"/>
      <c r="BR941" s="24"/>
      <c r="BS941" s="24"/>
      <c r="BT941" s="24"/>
      <c r="BU941" s="24"/>
      <c r="BV941" s="24"/>
      <c r="BW941" s="24"/>
      <c r="BX941" s="24"/>
    </row>
    <row r="942" spans="7:76" s="41" customFormat="1">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24"/>
      <c r="BE942" s="24"/>
      <c r="BF942" s="24"/>
      <c r="BG942" s="24"/>
      <c r="BH942" s="24"/>
      <c r="BI942" s="24"/>
      <c r="BJ942" s="24"/>
      <c r="BK942" s="24"/>
      <c r="BL942" s="24"/>
      <c r="BM942" s="24"/>
      <c r="BN942" s="24"/>
      <c r="BO942" s="24"/>
      <c r="BP942" s="24"/>
      <c r="BQ942" s="24"/>
      <c r="BR942" s="24"/>
      <c r="BS942" s="24"/>
      <c r="BT942" s="24"/>
      <c r="BU942" s="24"/>
      <c r="BV942" s="24"/>
      <c r="BW942" s="24"/>
      <c r="BX942" s="24"/>
    </row>
    <row r="943" spans="7:76" s="41" customFormat="1">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row>
    <row r="944" spans="7:76" s="41" customFormat="1">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c r="AS944" s="24"/>
      <c r="AT944" s="24"/>
      <c r="AU944" s="24"/>
      <c r="AV944" s="24"/>
      <c r="AW944" s="24"/>
      <c r="AX944" s="24"/>
      <c r="AY944" s="24"/>
      <c r="AZ944" s="24"/>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row>
    <row r="945" spans="7:76" s="41" customFormat="1">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row>
    <row r="946" spans="7:76" s="41" customFormat="1">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row>
    <row r="947" spans="7:76" s="41" customFormat="1">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row>
    <row r="948" spans="7:76" s="41" customFormat="1">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row>
    <row r="949" spans="7:76" s="41" customFormat="1">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row>
    <row r="950" spans="7:76" s="41" customFormat="1">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row>
    <row r="951" spans="7:76" s="41" customFormat="1">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c r="AS951" s="24"/>
      <c r="AT951" s="24"/>
      <c r="AU951" s="24"/>
      <c r="AV951" s="24"/>
      <c r="AW951" s="24"/>
      <c r="AX951" s="24"/>
      <c r="AY951" s="24"/>
      <c r="AZ951" s="24"/>
      <c r="BA951" s="24"/>
      <c r="BB951" s="24"/>
      <c r="BC951" s="24"/>
      <c r="BD951" s="24"/>
      <c r="BE951" s="24"/>
      <c r="BF951" s="24"/>
      <c r="BG951" s="24"/>
      <c r="BH951" s="24"/>
      <c r="BI951" s="24"/>
      <c r="BJ951" s="24"/>
      <c r="BK951" s="24"/>
      <c r="BL951" s="24"/>
      <c r="BM951" s="24"/>
      <c r="BN951" s="24"/>
      <c r="BO951" s="24"/>
      <c r="BP951" s="24"/>
      <c r="BQ951" s="24"/>
      <c r="BR951" s="24"/>
      <c r="BS951" s="24"/>
      <c r="BT951" s="24"/>
      <c r="BU951" s="24"/>
      <c r="BV951" s="24"/>
      <c r="BW951" s="24"/>
      <c r="BX951" s="24"/>
    </row>
    <row r="952" spans="7:76" s="41" customFormat="1">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c r="BC952" s="24"/>
      <c r="BD952" s="24"/>
      <c r="BE952" s="24"/>
      <c r="BF952" s="24"/>
      <c r="BG952" s="24"/>
      <c r="BH952" s="24"/>
      <c r="BI952" s="24"/>
      <c r="BJ952" s="24"/>
      <c r="BK952" s="24"/>
      <c r="BL952" s="24"/>
      <c r="BM952" s="24"/>
      <c r="BN952" s="24"/>
      <c r="BO952" s="24"/>
      <c r="BP952" s="24"/>
      <c r="BQ952" s="24"/>
      <c r="BR952" s="24"/>
      <c r="BS952" s="24"/>
      <c r="BT952" s="24"/>
      <c r="BU952" s="24"/>
      <c r="BV952" s="24"/>
      <c r="BW952" s="24"/>
      <c r="BX952" s="24"/>
    </row>
    <row r="953" spans="7:76" s="41" customFormat="1">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24"/>
      <c r="BE953" s="24"/>
      <c r="BF953" s="24"/>
      <c r="BG953" s="24"/>
      <c r="BH953" s="24"/>
      <c r="BI953" s="24"/>
      <c r="BJ953" s="24"/>
      <c r="BK953" s="24"/>
      <c r="BL953" s="24"/>
      <c r="BM953" s="24"/>
      <c r="BN953" s="24"/>
      <c r="BO953" s="24"/>
      <c r="BP953" s="24"/>
      <c r="BQ953" s="24"/>
      <c r="BR953" s="24"/>
      <c r="BS953" s="24"/>
      <c r="BT953" s="24"/>
      <c r="BU953" s="24"/>
      <c r="BV953" s="24"/>
      <c r="BW953" s="24"/>
      <c r="BX953" s="24"/>
    </row>
    <row r="954" spans="7:76" s="41" customFormat="1">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c r="BC954" s="24"/>
      <c r="BD954" s="24"/>
      <c r="BE954" s="24"/>
      <c r="BF954" s="24"/>
      <c r="BG954" s="24"/>
      <c r="BH954" s="24"/>
      <c r="BI954" s="24"/>
      <c r="BJ954" s="24"/>
      <c r="BK954" s="24"/>
      <c r="BL954" s="24"/>
      <c r="BM954" s="24"/>
      <c r="BN954" s="24"/>
      <c r="BO954" s="24"/>
      <c r="BP954" s="24"/>
      <c r="BQ954" s="24"/>
      <c r="BR954" s="24"/>
      <c r="BS954" s="24"/>
      <c r="BT954" s="24"/>
      <c r="BU954" s="24"/>
      <c r="BV954" s="24"/>
      <c r="BW954" s="24"/>
      <c r="BX954" s="24"/>
    </row>
    <row r="955" spans="7:76" s="41" customFormat="1">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row>
    <row r="956" spans="7:76" s="41" customFormat="1">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row>
    <row r="957" spans="7:76" s="41" customFormat="1">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row>
    <row r="958" spans="7:76" s="41" customFormat="1">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row>
    <row r="959" spans="7:76" s="41" customFormat="1">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row>
    <row r="960" spans="7:76" s="41" customFormat="1">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row>
    <row r="961" spans="7:76" s="41" customFormat="1">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row>
    <row r="962" spans="7:76" s="41" customFormat="1">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24"/>
      <c r="AZ962" s="24"/>
      <c r="BA962" s="24"/>
      <c r="BB962" s="24"/>
      <c r="BC962" s="24"/>
      <c r="BD962" s="24"/>
      <c r="BE962" s="24"/>
      <c r="BF962" s="24"/>
      <c r="BG962" s="24"/>
      <c r="BH962" s="24"/>
      <c r="BI962" s="24"/>
      <c r="BJ962" s="24"/>
      <c r="BK962" s="24"/>
      <c r="BL962" s="24"/>
      <c r="BM962" s="24"/>
      <c r="BN962" s="24"/>
      <c r="BO962" s="24"/>
      <c r="BP962" s="24"/>
      <c r="BQ962" s="24"/>
      <c r="BR962" s="24"/>
      <c r="BS962" s="24"/>
      <c r="BT962" s="24"/>
      <c r="BU962" s="24"/>
      <c r="BV962" s="24"/>
      <c r="BW962" s="24"/>
      <c r="BX962" s="24"/>
    </row>
    <row r="963" spans="7:76" s="41" customFormat="1">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24"/>
      <c r="AZ963" s="24"/>
      <c r="BA963" s="24"/>
      <c r="BB963" s="24"/>
      <c r="BC963" s="24"/>
      <c r="BD963" s="24"/>
      <c r="BE963" s="24"/>
      <c r="BF963" s="24"/>
      <c r="BG963" s="24"/>
      <c r="BH963" s="24"/>
      <c r="BI963" s="24"/>
      <c r="BJ963" s="24"/>
      <c r="BK963" s="24"/>
      <c r="BL963" s="24"/>
      <c r="BM963" s="24"/>
      <c r="BN963" s="24"/>
      <c r="BO963" s="24"/>
      <c r="BP963" s="24"/>
      <c r="BQ963" s="24"/>
      <c r="BR963" s="24"/>
      <c r="BS963" s="24"/>
      <c r="BT963" s="24"/>
      <c r="BU963" s="24"/>
      <c r="BV963" s="24"/>
      <c r="BW963" s="24"/>
      <c r="BX963" s="24"/>
    </row>
    <row r="964" spans="7:76" s="41" customFormat="1">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row>
    <row r="965" spans="7:76" s="41" customFormat="1">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c r="AU965" s="24"/>
      <c r="AV965" s="24"/>
      <c r="AW965" s="24"/>
      <c r="AX965" s="24"/>
      <c r="AY965" s="24"/>
      <c r="AZ965" s="24"/>
      <c r="BA965" s="24"/>
      <c r="BB965" s="24"/>
      <c r="BC965" s="24"/>
      <c r="BD965" s="24"/>
      <c r="BE965" s="24"/>
      <c r="BF965" s="24"/>
      <c r="BG965" s="24"/>
      <c r="BH965" s="24"/>
      <c r="BI965" s="24"/>
      <c r="BJ965" s="24"/>
      <c r="BK965" s="24"/>
      <c r="BL965" s="24"/>
      <c r="BM965" s="24"/>
      <c r="BN965" s="24"/>
      <c r="BO965" s="24"/>
      <c r="BP965" s="24"/>
      <c r="BQ965" s="24"/>
      <c r="BR965" s="24"/>
      <c r="BS965" s="24"/>
      <c r="BT965" s="24"/>
      <c r="BU965" s="24"/>
      <c r="BV965" s="24"/>
      <c r="BW965" s="24"/>
      <c r="BX965" s="24"/>
    </row>
    <row r="966" spans="7:76" s="41" customFormat="1">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c r="BC966" s="24"/>
      <c r="BD966" s="24"/>
      <c r="BE966" s="24"/>
      <c r="BF966" s="24"/>
      <c r="BG966" s="24"/>
      <c r="BH966" s="24"/>
      <c r="BI966" s="24"/>
      <c r="BJ966" s="24"/>
      <c r="BK966" s="24"/>
      <c r="BL966" s="24"/>
      <c r="BM966" s="24"/>
      <c r="BN966" s="24"/>
      <c r="BO966" s="24"/>
      <c r="BP966" s="24"/>
      <c r="BQ966" s="24"/>
      <c r="BR966" s="24"/>
      <c r="BS966" s="24"/>
      <c r="BT966" s="24"/>
      <c r="BU966" s="24"/>
      <c r="BV966" s="24"/>
      <c r="BW966" s="24"/>
      <c r="BX966" s="24"/>
    </row>
    <row r="967" spans="7:76" s="41" customFormat="1">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24"/>
      <c r="AZ967" s="24"/>
      <c r="BA967" s="24"/>
      <c r="BB967" s="24"/>
      <c r="BC967" s="24"/>
      <c r="BD967" s="24"/>
      <c r="BE967" s="24"/>
      <c r="BF967" s="24"/>
      <c r="BG967" s="24"/>
      <c r="BH967" s="24"/>
      <c r="BI967" s="24"/>
      <c r="BJ967" s="24"/>
      <c r="BK967" s="24"/>
      <c r="BL967" s="24"/>
      <c r="BM967" s="24"/>
      <c r="BN967" s="24"/>
      <c r="BO967" s="24"/>
      <c r="BP967" s="24"/>
      <c r="BQ967" s="24"/>
      <c r="BR967" s="24"/>
      <c r="BS967" s="24"/>
      <c r="BT967" s="24"/>
      <c r="BU967" s="24"/>
      <c r="BV967" s="24"/>
      <c r="BW967" s="24"/>
      <c r="BX967" s="24"/>
    </row>
    <row r="968" spans="7:76" s="41" customFormat="1">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row>
    <row r="969" spans="7:76" s="41" customFormat="1">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24"/>
      <c r="AZ969" s="24"/>
      <c r="BA969" s="24"/>
      <c r="BB969" s="24"/>
      <c r="BC969" s="24"/>
      <c r="BD969" s="24"/>
      <c r="BE969" s="24"/>
      <c r="BF969" s="24"/>
      <c r="BG969" s="24"/>
      <c r="BH969" s="24"/>
      <c r="BI969" s="24"/>
      <c r="BJ969" s="24"/>
      <c r="BK969" s="24"/>
      <c r="BL969" s="24"/>
      <c r="BM969" s="24"/>
      <c r="BN969" s="24"/>
      <c r="BO969" s="24"/>
      <c r="BP969" s="24"/>
      <c r="BQ969" s="24"/>
      <c r="BR969" s="24"/>
      <c r="BS969" s="24"/>
      <c r="BT969" s="24"/>
      <c r="BU969" s="24"/>
      <c r="BV969" s="24"/>
      <c r="BW969" s="24"/>
      <c r="BX969" s="24"/>
    </row>
    <row r="970" spans="7:76" s="41" customFormat="1">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c r="AY970" s="24"/>
      <c r="AZ970" s="24"/>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row>
    <row r="971" spans="7:76" s="41" customFormat="1">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row>
    <row r="972" spans="7:76" s="41" customFormat="1">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row>
    <row r="973" spans="7:76" s="41" customFormat="1">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row>
    <row r="974" spans="7:76" s="41" customFormat="1">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row>
    <row r="975" spans="7:76" s="41" customFormat="1">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row>
    <row r="976" spans="7:76" s="41" customFormat="1">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row>
    <row r="977" spans="7:76" s="41" customFormat="1">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row>
    <row r="978" spans="7:76" s="41" customFormat="1">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24"/>
      <c r="AZ978" s="24"/>
      <c r="BA978" s="24"/>
      <c r="BB978" s="24"/>
      <c r="BC978" s="24"/>
      <c r="BD978" s="24"/>
      <c r="BE978" s="24"/>
      <c r="BF978" s="24"/>
      <c r="BG978" s="24"/>
      <c r="BH978" s="24"/>
      <c r="BI978" s="24"/>
      <c r="BJ978" s="24"/>
      <c r="BK978" s="24"/>
      <c r="BL978" s="24"/>
      <c r="BM978" s="24"/>
      <c r="BN978" s="24"/>
      <c r="BO978" s="24"/>
      <c r="BP978" s="24"/>
      <c r="BQ978" s="24"/>
      <c r="BR978" s="24"/>
      <c r="BS978" s="24"/>
      <c r="BT978" s="24"/>
      <c r="BU978" s="24"/>
      <c r="BV978" s="24"/>
      <c r="BW978" s="24"/>
      <c r="BX978" s="24"/>
    </row>
    <row r="979" spans="7:76" s="41" customFormat="1">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row>
    <row r="980" spans="7:76" s="41" customFormat="1">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24"/>
      <c r="AZ980" s="24"/>
      <c r="BA980" s="24"/>
      <c r="BB980" s="24"/>
      <c r="BC980" s="24"/>
      <c r="BD980" s="24"/>
      <c r="BE980" s="24"/>
      <c r="BF980" s="24"/>
      <c r="BG980" s="24"/>
      <c r="BH980" s="24"/>
      <c r="BI980" s="24"/>
      <c r="BJ980" s="24"/>
      <c r="BK980" s="24"/>
      <c r="BL980" s="24"/>
      <c r="BM980" s="24"/>
      <c r="BN980" s="24"/>
      <c r="BO980" s="24"/>
      <c r="BP980" s="24"/>
      <c r="BQ980" s="24"/>
      <c r="BR980" s="24"/>
      <c r="BS980" s="24"/>
      <c r="BT980" s="24"/>
      <c r="BU980" s="24"/>
      <c r="BV980" s="24"/>
      <c r="BW980" s="24"/>
      <c r="BX980" s="24"/>
    </row>
    <row r="981" spans="7:76" s="41" customFormat="1">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24"/>
      <c r="AZ981" s="24"/>
      <c r="BA981" s="24"/>
      <c r="BB981" s="24"/>
      <c r="BC981" s="24"/>
      <c r="BD981" s="24"/>
      <c r="BE981" s="24"/>
      <c r="BF981" s="24"/>
      <c r="BG981" s="24"/>
      <c r="BH981" s="24"/>
      <c r="BI981" s="24"/>
      <c r="BJ981" s="24"/>
      <c r="BK981" s="24"/>
      <c r="BL981" s="24"/>
      <c r="BM981" s="24"/>
      <c r="BN981" s="24"/>
      <c r="BO981" s="24"/>
      <c r="BP981" s="24"/>
      <c r="BQ981" s="24"/>
      <c r="BR981" s="24"/>
      <c r="BS981" s="24"/>
      <c r="BT981" s="24"/>
      <c r="BU981" s="24"/>
      <c r="BV981" s="24"/>
      <c r="BW981" s="24"/>
      <c r="BX981" s="24"/>
    </row>
    <row r="982" spans="7:76" s="41" customFormat="1">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row>
    <row r="983" spans="7:76" s="41" customFormat="1">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row>
    <row r="984" spans="7:76" s="41" customFormat="1">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row>
    <row r="985" spans="7:76" s="41" customFormat="1">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row>
    <row r="986" spans="7:76" s="41" customFormat="1">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row>
    <row r="987" spans="7:76" s="41" customFormat="1">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row>
    <row r="988" spans="7:76" s="41" customFormat="1">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row>
    <row r="989" spans="7:76" s="41" customFormat="1">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c r="AX989" s="24"/>
      <c r="AY989" s="24"/>
      <c r="AZ989" s="24"/>
      <c r="BA989" s="24"/>
      <c r="BB989" s="24"/>
      <c r="BC989" s="24"/>
      <c r="BD989" s="24"/>
      <c r="BE989" s="24"/>
      <c r="BF989" s="24"/>
      <c r="BG989" s="24"/>
      <c r="BH989" s="24"/>
      <c r="BI989" s="24"/>
      <c r="BJ989" s="24"/>
      <c r="BK989" s="24"/>
      <c r="BL989" s="24"/>
      <c r="BM989" s="24"/>
      <c r="BN989" s="24"/>
      <c r="BO989" s="24"/>
      <c r="BP989" s="24"/>
      <c r="BQ989" s="24"/>
      <c r="BR989" s="24"/>
      <c r="BS989" s="24"/>
      <c r="BT989" s="24"/>
      <c r="BU989" s="24"/>
      <c r="BV989" s="24"/>
      <c r="BW989" s="24"/>
      <c r="BX989" s="24"/>
    </row>
    <row r="990" spans="7:76" s="41" customFormat="1">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c r="BC990" s="24"/>
      <c r="BD990" s="24"/>
      <c r="BE990" s="24"/>
      <c r="BF990" s="24"/>
      <c r="BG990" s="24"/>
      <c r="BH990" s="24"/>
      <c r="BI990" s="24"/>
      <c r="BJ990" s="24"/>
      <c r="BK990" s="24"/>
      <c r="BL990" s="24"/>
      <c r="BM990" s="24"/>
      <c r="BN990" s="24"/>
      <c r="BO990" s="24"/>
      <c r="BP990" s="24"/>
      <c r="BQ990" s="24"/>
      <c r="BR990" s="24"/>
      <c r="BS990" s="24"/>
      <c r="BT990" s="24"/>
      <c r="BU990" s="24"/>
      <c r="BV990" s="24"/>
      <c r="BW990" s="24"/>
      <c r="BX990" s="24"/>
    </row>
    <row r="991" spans="7:76" s="41" customFormat="1">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row>
    <row r="992" spans="7:76" s="41" customFormat="1">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c r="AV992" s="24"/>
      <c r="AW992" s="24"/>
      <c r="AX992" s="24"/>
      <c r="AY992" s="24"/>
      <c r="AZ992" s="24"/>
      <c r="BA992" s="24"/>
      <c r="BB992" s="24"/>
      <c r="BC992" s="24"/>
      <c r="BD992" s="24"/>
      <c r="BE992" s="24"/>
      <c r="BF992" s="24"/>
      <c r="BG992" s="24"/>
      <c r="BH992" s="24"/>
      <c r="BI992" s="24"/>
      <c r="BJ992" s="24"/>
      <c r="BK992" s="24"/>
      <c r="BL992" s="24"/>
      <c r="BM992" s="24"/>
      <c r="BN992" s="24"/>
      <c r="BO992" s="24"/>
      <c r="BP992" s="24"/>
      <c r="BQ992" s="24"/>
      <c r="BR992" s="24"/>
      <c r="BS992" s="24"/>
      <c r="BT992" s="24"/>
      <c r="BU992" s="24"/>
      <c r="BV992" s="24"/>
      <c r="BW992" s="24"/>
      <c r="BX992" s="24"/>
    </row>
    <row r="993" spans="7:76" s="41" customFormat="1">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24"/>
      <c r="AZ993" s="24"/>
      <c r="BA993" s="24"/>
      <c r="BB993" s="24"/>
      <c r="BC993" s="24"/>
      <c r="BD993" s="24"/>
      <c r="BE993" s="24"/>
      <c r="BF993" s="24"/>
      <c r="BG993" s="24"/>
      <c r="BH993" s="24"/>
      <c r="BI993" s="24"/>
      <c r="BJ993" s="24"/>
      <c r="BK993" s="24"/>
      <c r="BL993" s="24"/>
      <c r="BM993" s="24"/>
      <c r="BN993" s="24"/>
      <c r="BO993" s="24"/>
      <c r="BP993" s="24"/>
      <c r="BQ993" s="24"/>
      <c r="BR993" s="24"/>
      <c r="BS993" s="24"/>
      <c r="BT993" s="24"/>
      <c r="BU993" s="24"/>
      <c r="BV993" s="24"/>
      <c r="BW993" s="24"/>
      <c r="BX993" s="24"/>
    </row>
    <row r="994" spans="7:76" s="41" customFormat="1">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24"/>
      <c r="AZ994" s="24"/>
      <c r="BA994" s="24"/>
      <c r="BB994" s="24"/>
      <c r="BC994" s="24"/>
      <c r="BD994" s="24"/>
      <c r="BE994" s="24"/>
      <c r="BF994" s="24"/>
      <c r="BG994" s="24"/>
      <c r="BH994" s="24"/>
      <c r="BI994" s="24"/>
      <c r="BJ994" s="24"/>
      <c r="BK994" s="24"/>
      <c r="BL994" s="24"/>
      <c r="BM994" s="24"/>
      <c r="BN994" s="24"/>
      <c r="BO994" s="24"/>
      <c r="BP994" s="24"/>
      <c r="BQ994" s="24"/>
      <c r="BR994" s="24"/>
      <c r="BS994" s="24"/>
      <c r="BT994" s="24"/>
      <c r="BU994" s="24"/>
      <c r="BV994" s="24"/>
      <c r="BW994" s="24"/>
      <c r="BX994" s="24"/>
    </row>
    <row r="995" spans="7:76" s="41" customFormat="1">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24"/>
      <c r="AZ995" s="24"/>
      <c r="BA995" s="24"/>
      <c r="BB995" s="24"/>
      <c r="BC995" s="24"/>
      <c r="BD995" s="24"/>
      <c r="BE995" s="24"/>
      <c r="BF995" s="24"/>
      <c r="BG995" s="24"/>
      <c r="BH995" s="24"/>
      <c r="BI995" s="24"/>
      <c r="BJ995" s="24"/>
      <c r="BK995" s="24"/>
      <c r="BL995" s="24"/>
      <c r="BM995" s="24"/>
      <c r="BN995" s="24"/>
      <c r="BO995" s="24"/>
      <c r="BP995" s="24"/>
      <c r="BQ995" s="24"/>
      <c r="BR995" s="24"/>
      <c r="BS995" s="24"/>
      <c r="BT995" s="24"/>
      <c r="BU995" s="24"/>
      <c r="BV995" s="24"/>
      <c r="BW995" s="24"/>
      <c r="BX995" s="24"/>
    </row>
    <row r="996" spans="7:76" s="41" customFormat="1">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row>
    <row r="997" spans="7:76" s="41" customFormat="1">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24"/>
      <c r="AZ997" s="24"/>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row>
    <row r="998" spans="7:76" s="41" customFormat="1">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row>
    <row r="999" spans="7:76" s="41" customFormat="1">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row>
    <row r="1000" spans="7:76" s="41" customFormat="1">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row>
    <row r="1001" spans="7:76" s="41" customFormat="1">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row>
    <row r="1002" spans="7:76" s="41" customFormat="1">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row>
    <row r="1003" spans="7:76" s="41" customFormat="1">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row>
    <row r="1004" spans="7:76" s="41" customFormat="1">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row>
    <row r="1005" spans="7:76" s="41" customFormat="1">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row>
    <row r="1006" spans="7:76" s="41" customFormat="1">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24"/>
      <c r="AZ1006" s="24"/>
      <c r="BA1006" s="24"/>
      <c r="BB1006" s="24"/>
      <c r="BC1006" s="24"/>
      <c r="BD1006" s="24"/>
      <c r="BE1006" s="24"/>
      <c r="BF1006" s="24"/>
      <c r="BG1006" s="24"/>
      <c r="BH1006" s="24"/>
      <c r="BI1006" s="24"/>
      <c r="BJ1006" s="24"/>
      <c r="BK1006" s="24"/>
      <c r="BL1006" s="24"/>
      <c r="BM1006" s="24"/>
      <c r="BN1006" s="24"/>
      <c r="BO1006" s="24"/>
      <c r="BP1006" s="24"/>
      <c r="BQ1006" s="24"/>
      <c r="BR1006" s="24"/>
      <c r="BS1006" s="24"/>
      <c r="BT1006" s="24"/>
      <c r="BU1006" s="24"/>
      <c r="BV1006" s="24"/>
      <c r="BW1006" s="24"/>
      <c r="BX1006" s="24"/>
    </row>
    <row r="1007" spans="7:76" s="41" customFormat="1">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c r="AT1007" s="24"/>
      <c r="AU1007" s="24"/>
      <c r="AV1007" s="24"/>
      <c r="AW1007" s="24"/>
      <c r="AX1007" s="24"/>
      <c r="AY1007" s="24"/>
      <c r="AZ1007" s="24"/>
      <c r="BA1007" s="24"/>
      <c r="BB1007" s="24"/>
      <c r="BC1007" s="24"/>
      <c r="BD1007" s="24"/>
      <c r="BE1007" s="24"/>
      <c r="BF1007" s="24"/>
      <c r="BG1007" s="24"/>
      <c r="BH1007" s="24"/>
      <c r="BI1007" s="24"/>
      <c r="BJ1007" s="24"/>
      <c r="BK1007" s="24"/>
      <c r="BL1007" s="24"/>
      <c r="BM1007" s="24"/>
      <c r="BN1007" s="24"/>
      <c r="BO1007" s="24"/>
      <c r="BP1007" s="24"/>
      <c r="BQ1007" s="24"/>
      <c r="BR1007" s="24"/>
      <c r="BS1007" s="24"/>
      <c r="BT1007" s="24"/>
      <c r="BU1007" s="24"/>
      <c r="BV1007" s="24"/>
      <c r="BW1007" s="24"/>
      <c r="BX1007" s="24"/>
    </row>
    <row r="1008" spans="7:76" s="41" customFormat="1">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row>
    <row r="1009" spans="7:76" s="41" customFormat="1">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row>
    <row r="1010" spans="7:76" s="41" customFormat="1">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row>
    <row r="1011" spans="7:76" s="41" customFormat="1">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row>
    <row r="1012" spans="7:76" s="41" customFormat="1">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c r="AQ1012" s="24"/>
      <c r="AR1012" s="24"/>
      <c r="AS1012" s="24"/>
      <c r="AT1012" s="24"/>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row>
    <row r="1013" spans="7:76" s="41" customFormat="1">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c r="AQ1013" s="24"/>
      <c r="AR1013" s="24"/>
      <c r="AS1013" s="24"/>
      <c r="AT1013" s="24"/>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row>
    <row r="1014" spans="7:76" s="41" customFormat="1">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row>
    <row r="1015" spans="7:76" s="41" customFormat="1">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row>
    <row r="1016" spans="7:76" s="41" customFormat="1">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row>
    <row r="1017" spans="7:76" s="41" customFormat="1">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row>
    <row r="1018" spans="7:76" s="41" customFormat="1">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row>
    <row r="1019" spans="7:76" s="41" customFormat="1">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c r="AQ1019" s="24"/>
      <c r="AR1019" s="24"/>
      <c r="AS1019" s="24"/>
      <c r="AT1019" s="24"/>
      <c r="AU1019" s="24"/>
      <c r="AV1019" s="24"/>
      <c r="AW1019" s="24"/>
      <c r="AX1019" s="24"/>
      <c r="AY1019" s="24"/>
      <c r="AZ1019" s="24"/>
      <c r="BA1019" s="24"/>
      <c r="BB1019" s="24"/>
      <c r="BC1019" s="24"/>
      <c r="BD1019" s="24"/>
      <c r="BE1019" s="24"/>
      <c r="BF1019" s="24"/>
      <c r="BG1019" s="24"/>
      <c r="BH1019" s="24"/>
      <c r="BI1019" s="24"/>
      <c r="BJ1019" s="24"/>
      <c r="BK1019" s="24"/>
      <c r="BL1019" s="24"/>
      <c r="BM1019" s="24"/>
      <c r="BN1019" s="24"/>
      <c r="BO1019" s="24"/>
      <c r="BP1019" s="24"/>
      <c r="BQ1019" s="24"/>
      <c r="BR1019" s="24"/>
      <c r="BS1019" s="24"/>
      <c r="BT1019" s="24"/>
      <c r="BU1019" s="24"/>
      <c r="BV1019" s="24"/>
      <c r="BW1019" s="24"/>
      <c r="BX1019" s="24"/>
    </row>
    <row r="1020" spans="7:76" s="41" customFormat="1">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c r="AQ1020" s="24"/>
      <c r="AR1020" s="24"/>
      <c r="AS1020" s="24"/>
      <c r="AT1020" s="24"/>
      <c r="AU1020" s="24"/>
      <c r="AV1020" s="24"/>
      <c r="AW1020" s="24"/>
      <c r="AX1020" s="24"/>
      <c r="AY1020" s="24"/>
      <c r="AZ1020" s="24"/>
      <c r="BA1020" s="24"/>
      <c r="BB1020" s="24"/>
      <c r="BC1020" s="24"/>
      <c r="BD1020" s="24"/>
      <c r="BE1020" s="24"/>
      <c r="BF1020" s="24"/>
      <c r="BG1020" s="24"/>
      <c r="BH1020" s="24"/>
      <c r="BI1020" s="24"/>
      <c r="BJ1020" s="24"/>
      <c r="BK1020" s="24"/>
      <c r="BL1020" s="24"/>
      <c r="BM1020" s="24"/>
      <c r="BN1020" s="24"/>
      <c r="BO1020" s="24"/>
      <c r="BP1020" s="24"/>
      <c r="BQ1020" s="24"/>
      <c r="BR1020" s="24"/>
      <c r="BS1020" s="24"/>
      <c r="BT1020" s="24"/>
      <c r="BU1020" s="24"/>
      <c r="BV1020" s="24"/>
      <c r="BW1020" s="24"/>
      <c r="BX1020" s="24"/>
    </row>
    <row r="1021" spans="7:76" s="41" customFormat="1">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c r="AQ1021" s="24"/>
      <c r="AR1021" s="24"/>
      <c r="AS1021" s="24"/>
      <c r="AT1021" s="24"/>
      <c r="AU1021" s="24"/>
      <c r="AV1021" s="24"/>
      <c r="AW1021" s="24"/>
      <c r="AX1021" s="24"/>
      <c r="AY1021" s="24"/>
      <c r="AZ1021" s="24"/>
      <c r="BA1021" s="24"/>
      <c r="BB1021" s="24"/>
      <c r="BC1021" s="24"/>
      <c r="BD1021" s="24"/>
      <c r="BE1021" s="24"/>
      <c r="BF1021" s="24"/>
      <c r="BG1021" s="24"/>
      <c r="BH1021" s="24"/>
      <c r="BI1021" s="24"/>
      <c r="BJ1021" s="24"/>
      <c r="BK1021" s="24"/>
      <c r="BL1021" s="24"/>
      <c r="BM1021" s="24"/>
      <c r="BN1021" s="24"/>
      <c r="BO1021" s="24"/>
      <c r="BP1021" s="24"/>
      <c r="BQ1021" s="24"/>
      <c r="BR1021" s="24"/>
      <c r="BS1021" s="24"/>
      <c r="BT1021" s="24"/>
      <c r="BU1021" s="24"/>
      <c r="BV1021" s="24"/>
      <c r="BW1021" s="24"/>
      <c r="BX1021" s="24"/>
    </row>
    <row r="1022" spans="7:76" s="41" customFormat="1">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24"/>
      <c r="AZ1022" s="24"/>
      <c r="BA1022" s="24"/>
      <c r="BB1022" s="24"/>
      <c r="BC1022" s="24"/>
      <c r="BD1022" s="24"/>
      <c r="BE1022" s="24"/>
      <c r="BF1022" s="24"/>
      <c r="BG1022" s="24"/>
      <c r="BH1022" s="24"/>
      <c r="BI1022" s="24"/>
      <c r="BJ1022" s="24"/>
      <c r="BK1022" s="24"/>
      <c r="BL1022" s="24"/>
      <c r="BM1022" s="24"/>
      <c r="BN1022" s="24"/>
      <c r="BO1022" s="24"/>
      <c r="BP1022" s="24"/>
      <c r="BQ1022" s="24"/>
      <c r="BR1022" s="24"/>
      <c r="BS1022" s="24"/>
      <c r="BT1022" s="24"/>
      <c r="BU1022" s="24"/>
      <c r="BV1022" s="24"/>
      <c r="BW1022" s="24"/>
      <c r="BX1022" s="24"/>
    </row>
    <row r="1023" spans="7:76" s="41" customFormat="1">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c r="AQ1023" s="24"/>
      <c r="AR1023" s="24"/>
      <c r="AS1023" s="24"/>
      <c r="AT1023" s="24"/>
      <c r="AU1023" s="24"/>
      <c r="AV1023" s="24"/>
      <c r="AW1023" s="24"/>
      <c r="AX1023" s="24"/>
      <c r="AY1023" s="24"/>
      <c r="AZ1023" s="24"/>
      <c r="BA1023" s="24"/>
      <c r="BB1023" s="24"/>
      <c r="BC1023" s="24"/>
      <c r="BD1023" s="24"/>
      <c r="BE1023" s="24"/>
      <c r="BF1023" s="24"/>
      <c r="BG1023" s="24"/>
      <c r="BH1023" s="24"/>
      <c r="BI1023" s="24"/>
      <c r="BJ1023" s="24"/>
      <c r="BK1023" s="24"/>
      <c r="BL1023" s="24"/>
      <c r="BM1023" s="24"/>
      <c r="BN1023" s="24"/>
      <c r="BO1023" s="24"/>
      <c r="BP1023" s="24"/>
      <c r="BQ1023" s="24"/>
      <c r="BR1023" s="24"/>
      <c r="BS1023" s="24"/>
      <c r="BT1023" s="24"/>
      <c r="BU1023" s="24"/>
      <c r="BV1023" s="24"/>
      <c r="BW1023" s="24"/>
      <c r="BX1023" s="24"/>
    </row>
    <row r="1024" spans="7:76" s="41" customFormat="1">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c r="AQ1024" s="24"/>
      <c r="AR1024" s="24"/>
      <c r="AS1024" s="24"/>
      <c r="AT1024" s="24"/>
      <c r="AU1024" s="24"/>
      <c r="AV1024" s="24"/>
      <c r="AW1024" s="24"/>
      <c r="AX1024" s="24"/>
      <c r="AY1024" s="24"/>
      <c r="AZ1024" s="24"/>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row>
    <row r="1025" spans="7:76" s="41" customFormat="1">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c r="AQ1025" s="24"/>
      <c r="AR1025" s="24"/>
      <c r="AS1025" s="24"/>
      <c r="AT1025" s="24"/>
      <c r="AU1025" s="24"/>
      <c r="AV1025" s="24"/>
      <c r="AW1025" s="24"/>
      <c r="AX1025" s="24"/>
      <c r="AY1025" s="24"/>
      <c r="AZ1025" s="24"/>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row>
    <row r="1026" spans="7:76" s="41" customFormat="1">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row>
    <row r="1027" spans="7:76" s="41" customFormat="1">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row>
    <row r="1028" spans="7:76" s="41" customFormat="1">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row>
    <row r="1029" spans="7:76" s="41" customFormat="1">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row>
    <row r="1030" spans="7:76" s="41" customFormat="1">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row>
    <row r="1031" spans="7:76" s="41" customFormat="1">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row>
    <row r="1032" spans="7:76" s="41" customFormat="1">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c r="AQ1032" s="24"/>
      <c r="AR1032" s="24"/>
      <c r="AS1032" s="24"/>
      <c r="AT1032" s="24"/>
      <c r="AU1032" s="24"/>
      <c r="AV1032" s="24"/>
      <c r="AW1032" s="24"/>
      <c r="AX1032" s="24"/>
      <c r="AY1032" s="24"/>
      <c r="AZ1032" s="24"/>
      <c r="BA1032" s="24"/>
      <c r="BB1032" s="24"/>
      <c r="BC1032" s="24"/>
      <c r="BD1032" s="24"/>
      <c r="BE1032" s="24"/>
      <c r="BF1032" s="24"/>
      <c r="BG1032" s="24"/>
      <c r="BH1032" s="24"/>
      <c r="BI1032" s="24"/>
      <c r="BJ1032" s="24"/>
      <c r="BK1032" s="24"/>
      <c r="BL1032" s="24"/>
      <c r="BM1032" s="24"/>
      <c r="BN1032" s="24"/>
      <c r="BO1032" s="24"/>
      <c r="BP1032" s="24"/>
      <c r="BQ1032" s="24"/>
      <c r="BR1032" s="24"/>
      <c r="BS1032" s="24"/>
      <c r="BT1032" s="24"/>
      <c r="BU1032" s="24"/>
      <c r="BV1032" s="24"/>
      <c r="BW1032" s="24"/>
      <c r="BX1032" s="24"/>
    </row>
    <row r="1033" spans="7:76" s="41" customFormat="1">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c r="AW1033" s="24"/>
      <c r="AX1033" s="24"/>
      <c r="AY1033" s="24"/>
      <c r="AZ1033" s="24"/>
      <c r="BA1033" s="24"/>
      <c r="BB1033" s="24"/>
      <c r="BC1033" s="24"/>
      <c r="BD1033" s="24"/>
      <c r="BE1033" s="24"/>
      <c r="BF1033" s="24"/>
      <c r="BG1033" s="24"/>
      <c r="BH1033" s="24"/>
      <c r="BI1033" s="24"/>
      <c r="BJ1033" s="24"/>
      <c r="BK1033" s="24"/>
      <c r="BL1033" s="24"/>
      <c r="BM1033" s="24"/>
      <c r="BN1033" s="24"/>
      <c r="BO1033" s="24"/>
      <c r="BP1033" s="24"/>
      <c r="BQ1033" s="24"/>
      <c r="BR1033" s="24"/>
      <c r="BS1033" s="24"/>
      <c r="BT1033" s="24"/>
      <c r="BU1033" s="24"/>
      <c r="BV1033" s="24"/>
      <c r="BW1033" s="24"/>
      <c r="BX1033" s="24"/>
    </row>
    <row r="1034" spans="7:76" s="41" customFormat="1">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c r="AW1034" s="24"/>
      <c r="AX1034" s="24"/>
      <c r="AY1034" s="24"/>
      <c r="AZ1034" s="24"/>
      <c r="BA1034" s="24"/>
      <c r="BB1034" s="24"/>
      <c r="BC1034" s="24"/>
      <c r="BD1034" s="24"/>
      <c r="BE1034" s="24"/>
      <c r="BF1034" s="24"/>
      <c r="BG1034" s="24"/>
      <c r="BH1034" s="24"/>
      <c r="BI1034" s="24"/>
      <c r="BJ1034" s="24"/>
      <c r="BK1034" s="24"/>
      <c r="BL1034" s="24"/>
      <c r="BM1034" s="24"/>
      <c r="BN1034" s="24"/>
      <c r="BO1034" s="24"/>
      <c r="BP1034" s="24"/>
      <c r="BQ1034" s="24"/>
      <c r="BR1034" s="24"/>
      <c r="BS1034" s="24"/>
      <c r="BT1034" s="24"/>
      <c r="BU1034" s="24"/>
      <c r="BV1034" s="24"/>
      <c r="BW1034" s="24"/>
      <c r="BX1034" s="24"/>
    </row>
    <row r="1035" spans="7:76" s="41" customFormat="1">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c r="AQ1035" s="24"/>
      <c r="AR1035" s="24"/>
      <c r="AS1035" s="24"/>
      <c r="AT1035" s="24"/>
      <c r="AU1035" s="24"/>
      <c r="AV1035" s="24"/>
      <c r="AW1035" s="24"/>
      <c r="AX1035" s="24"/>
      <c r="AY1035" s="24"/>
      <c r="AZ1035" s="24"/>
      <c r="BA1035" s="24"/>
      <c r="BB1035" s="24"/>
      <c r="BC1035" s="24"/>
      <c r="BD1035" s="24"/>
      <c r="BE1035" s="24"/>
      <c r="BF1035" s="24"/>
      <c r="BG1035" s="24"/>
      <c r="BH1035" s="24"/>
      <c r="BI1035" s="24"/>
      <c r="BJ1035" s="24"/>
      <c r="BK1035" s="24"/>
      <c r="BL1035" s="24"/>
      <c r="BM1035" s="24"/>
      <c r="BN1035" s="24"/>
      <c r="BO1035" s="24"/>
      <c r="BP1035" s="24"/>
      <c r="BQ1035" s="24"/>
      <c r="BR1035" s="24"/>
      <c r="BS1035" s="24"/>
      <c r="BT1035" s="24"/>
      <c r="BU1035" s="24"/>
      <c r="BV1035" s="24"/>
      <c r="BW1035" s="24"/>
      <c r="BX1035" s="24"/>
    </row>
    <row r="1036" spans="7:76" s="41" customFormat="1">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row>
    <row r="1037" spans="7:76" s="41" customFormat="1">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row>
    <row r="1038" spans="7:76" s="41" customFormat="1">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row>
    <row r="1039" spans="7:76" s="41" customFormat="1">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row>
    <row r="1040" spans="7:76" s="41" customFormat="1">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row>
    <row r="1041" spans="7:76" s="41" customFormat="1">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c r="AQ1041" s="24"/>
      <c r="AR1041" s="24"/>
      <c r="AS1041" s="24"/>
      <c r="AT1041" s="24"/>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row>
    <row r="1042" spans="7:76" s="41" customFormat="1">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row>
    <row r="1043" spans="7:76" s="41" customFormat="1">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c r="AQ1043" s="24"/>
      <c r="AR1043" s="24"/>
      <c r="AS1043" s="24"/>
      <c r="AT1043" s="24"/>
      <c r="AU1043" s="24"/>
      <c r="AV1043" s="24"/>
      <c r="AW1043" s="24"/>
      <c r="AX1043" s="24"/>
      <c r="AY1043" s="24"/>
      <c r="AZ1043" s="24"/>
      <c r="BA1043" s="24"/>
      <c r="BB1043" s="24"/>
      <c r="BC1043" s="24"/>
      <c r="BD1043" s="24"/>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row>
    <row r="1044" spans="7:76" s="41" customFormat="1">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c r="AQ1044" s="24"/>
      <c r="AR1044" s="24"/>
      <c r="AS1044" s="24"/>
      <c r="AT1044" s="24"/>
      <c r="AU1044" s="24"/>
      <c r="AV1044" s="24"/>
      <c r="AW1044" s="24"/>
      <c r="AX1044" s="24"/>
      <c r="AY1044" s="24"/>
      <c r="AZ1044" s="24"/>
      <c r="BA1044" s="24"/>
      <c r="BB1044" s="24"/>
      <c r="BC1044" s="24"/>
      <c r="BD1044" s="24"/>
      <c r="BE1044" s="24"/>
      <c r="BF1044" s="24"/>
      <c r="BG1044" s="24"/>
      <c r="BH1044" s="24"/>
      <c r="BI1044" s="24"/>
      <c r="BJ1044" s="24"/>
      <c r="BK1044" s="24"/>
      <c r="BL1044" s="24"/>
      <c r="BM1044" s="24"/>
      <c r="BN1044" s="24"/>
      <c r="BO1044" s="24"/>
      <c r="BP1044" s="24"/>
      <c r="BQ1044" s="24"/>
      <c r="BR1044" s="24"/>
      <c r="BS1044" s="24"/>
      <c r="BT1044" s="24"/>
      <c r="BU1044" s="24"/>
      <c r="BV1044" s="24"/>
      <c r="BW1044" s="24"/>
      <c r="BX1044" s="24"/>
    </row>
    <row r="1045" spans="7:76" s="41" customFormat="1">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row>
    <row r="1046" spans="7:76" s="41" customFormat="1">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24"/>
      <c r="AZ1046" s="24"/>
      <c r="BA1046" s="24"/>
      <c r="BB1046" s="24"/>
      <c r="BC1046" s="24"/>
      <c r="BD1046" s="24"/>
      <c r="BE1046" s="24"/>
      <c r="BF1046" s="24"/>
      <c r="BG1046" s="24"/>
      <c r="BH1046" s="24"/>
      <c r="BI1046" s="24"/>
      <c r="BJ1046" s="24"/>
      <c r="BK1046" s="24"/>
      <c r="BL1046" s="24"/>
      <c r="BM1046" s="24"/>
      <c r="BN1046" s="24"/>
      <c r="BO1046" s="24"/>
      <c r="BP1046" s="24"/>
      <c r="BQ1046" s="24"/>
      <c r="BR1046" s="24"/>
      <c r="BS1046" s="24"/>
      <c r="BT1046" s="24"/>
      <c r="BU1046" s="24"/>
      <c r="BV1046" s="24"/>
      <c r="BW1046" s="24"/>
      <c r="BX1046" s="24"/>
    </row>
    <row r="1047" spans="7:76" s="41" customFormat="1">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c r="AU1047" s="24"/>
      <c r="AV1047" s="24"/>
      <c r="AW1047" s="24"/>
      <c r="AX1047" s="24"/>
      <c r="AY1047" s="24"/>
      <c r="AZ1047" s="24"/>
      <c r="BA1047" s="24"/>
      <c r="BB1047" s="24"/>
      <c r="BC1047" s="24"/>
      <c r="BD1047" s="24"/>
      <c r="BE1047" s="24"/>
      <c r="BF1047" s="24"/>
      <c r="BG1047" s="24"/>
      <c r="BH1047" s="24"/>
      <c r="BI1047" s="24"/>
      <c r="BJ1047" s="24"/>
      <c r="BK1047" s="24"/>
      <c r="BL1047" s="24"/>
      <c r="BM1047" s="24"/>
      <c r="BN1047" s="24"/>
      <c r="BO1047" s="24"/>
      <c r="BP1047" s="24"/>
      <c r="BQ1047" s="24"/>
      <c r="BR1047" s="24"/>
      <c r="BS1047" s="24"/>
      <c r="BT1047" s="24"/>
      <c r="BU1047" s="24"/>
      <c r="BV1047" s="24"/>
      <c r="BW1047" s="24"/>
      <c r="BX1047" s="24"/>
    </row>
    <row r="1048" spans="7:76" s="41" customFormat="1">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c r="AQ1048" s="24"/>
      <c r="AR1048" s="24"/>
      <c r="AS1048" s="24"/>
      <c r="AT1048" s="24"/>
      <c r="AU1048" s="24"/>
      <c r="AV1048" s="24"/>
      <c r="AW1048" s="24"/>
      <c r="AX1048" s="24"/>
      <c r="AY1048" s="24"/>
      <c r="AZ1048" s="24"/>
      <c r="BA1048" s="24"/>
      <c r="BB1048" s="24"/>
      <c r="BC1048" s="24"/>
      <c r="BD1048" s="24"/>
      <c r="BE1048" s="24"/>
      <c r="BF1048" s="24"/>
      <c r="BG1048" s="24"/>
      <c r="BH1048" s="24"/>
      <c r="BI1048" s="24"/>
      <c r="BJ1048" s="24"/>
      <c r="BK1048" s="24"/>
      <c r="BL1048" s="24"/>
      <c r="BM1048" s="24"/>
      <c r="BN1048" s="24"/>
      <c r="BO1048" s="24"/>
      <c r="BP1048" s="24"/>
      <c r="BQ1048" s="24"/>
      <c r="BR1048" s="24"/>
      <c r="BS1048" s="24"/>
      <c r="BT1048" s="24"/>
      <c r="BU1048" s="24"/>
      <c r="BV1048" s="24"/>
      <c r="BW1048" s="24"/>
      <c r="BX1048" s="24"/>
    </row>
    <row r="1049" spans="7:76" s="41" customFormat="1">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c r="AX1049" s="24"/>
      <c r="AY1049" s="24"/>
      <c r="AZ1049" s="24"/>
      <c r="BA1049" s="24"/>
      <c r="BB1049" s="24"/>
      <c r="BC1049" s="24"/>
      <c r="BD1049" s="24"/>
      <c r="BE1049" s="24"/>
      <c r="BF1049" s="24"/>
      <c r="BG1049" s="24"/>
      <c r="BH1049" s="24"/>
      <c r="BI1049" s="24"/>
      <c r="BJ1049" s="24"/>
      <c r="BK1049" s="24"/>
      <c r="BL1049" s="24"/>
      <c r="BM1049" s="24"/>
      <c r="BN1049" s="24"/>
      <c r="BO1049" s="24"/>
      <c r="BP1049" s="24"/>
      <c r="BQ1049" s="24"/>
      <c r="BR1049" s="24"/>
      <c r="BS1049" s="24"/>
      <c r="BT1049" s="24"/>
      <c r="BU1049" s="24"/>
      <c r="BV1049" s="24"/>
      <c r="BW1049" s="24"/>
      <c r="BX1049" s="24"/>
    </row>
    <row r="1050" spans="7:76" s="41" customFormat="1">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c r="AQ1050" s="24"/>
      <c r="AR1050" s="24"/>
      <c r="AS1050" s="24"/>
      <c r="AT1050" s="24"/>
      <c r="AU1050" s="24"/>
      <c r="AV1050" s="24"/>
      <c r="AW1050" s="24"/>
      <c r="AX1050" s="24"/>
      <c r="AY1050" s="24"/>
      <c r="AZ1050" s="24"/>
      <c r="BA1050" s="24"/>
      <c r="BB1050" s="24"/>
      <c r="BC1050" s="24"/>
      <c r="BD1050" s="24"/>
      <c r="BE1050" s="24"/>
      <c r="BF1050" s="24"/>
      <c r="BG1050" s="24"/>
      <c r="BH1050" s="24"/>
      <c r="BI1050" s="24"/>
      <c r="BJ1050" s="24"/>
      <c r="BK1050" s="24"/>
      <c r="BL1050" s="24"/>
      <c r="BM1050" s="24"/>
      <c r="BN1050" s="24"/>
      <c r="BO1050" s="24"/>
      <c r="BP1050" s="24"/>
      <c r="BQ1050" s="24"/>
      <c r="BR1050" s="24"/>
      <c r="BS1050" s="24"/>
      <c r="BT1050" s="24"/>
      <c r="BU1050" s="24"/>
      <c r="BV1050" s="24"/>
      <c r="BW1050" s="24"/>
      <c r="BX1050" s="24"/>
    </row>
    <row r="1051" spans="7:76" s="41" customFormat="1">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c r="AQ1051" s="24"/>
      <c r="AR1051" s="24"/>
      <c r="AS1051" s="24"/>
      <c r="AT1051" s="24"/>
      <c r="AU1051" s="24"/>
      <c r="AV1051" s="24"/>
      <c r="AW1051" s="24"/>
      <c r="AX1051" s="24"/>
      <c r="AY1051" s="24"/>
      <c r="AZ1051" s="24"/>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row>
    <row r="1052" spans="7:76" s="41" customFormat="1">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c r="AQ1052" s="24"/>
      <c r="AR1052" s="24"/>
      <c r="AS1052" s="24"/>
      <c r="AT1052" s="24"/>
      <c r="AU1052" s="24"/>
      <c r="AV1052" s="24"/>
      <c r="AW1052" s="24"/>
      <c r="AX1052" s="24"/>
      <c r="AY1052" s="24"/>
      <c r="AZ1052" s="24"/>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row>
    <row r="1053" spans="7:76" s="41" customFormat="1">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row>
    <row r="1054" spans="7:76" s="41" customFormat="1">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row>
    <row r="1055" spans="7:76" s="41" customFormat="1">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row>
    <row r="1056" spans="7:76" s="41" customFormat="1">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row>
    <row r="1057" spans="7:76" s="41" customFormat="1">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row>
    <row r="1058" spans="7:76" s="41" customFormat="1">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row>
    <row r="1059" spans="7:76" s="41" customFormat="1">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c r="AQ1059" s="24"/>
      <c r="AR1059" s="24"/>
      <c r="AS1059" s="24"/>
      <c r="AT1059" s="24"/>
      <c r="AU1059" s="24"/>
      <c r="AV1059" s="24"/>
      <c r="AW1059" s="24"/>
      <c r="AX1059" s="24"/>
      <c r="AY1059" s="24"/>
      <c r="AZ1059" s="24"/>
      <c r="BA1059" s="24"/>
      <c r="BB1059" s="24"/>
      <c r="BC1059" s="24"/>
      <c r="BD1059" s="24"/>
      <c r="BE1059" s="24"/>
      <c r="BF1059" s="24"/>
      <c r="BG1059" s="24"/>
      <c r="BH1059" s="24"/>
      <c r="BI1059" s="24"/>
      <c r="BJ1059" s="24"/>
      <c r="BK1059" s="24"/>
      <c r="BL1059" s="24"/>
      <c r="BM1059" s="24"/>
      <c r="BN1059" s="24"/>
      <c r="BO1059" s="24"/>
      <c r="BP1059" s="24"/>
      <c r="BQ1059" s="24"/>
      <c r="BR1059" s="24"/>
      <c r="BS1059" s="24"/>
      <c r="BT1059" s="24"/>
      <c r="BU1059" s="24"/>
      <c r="BV1059" s="24"/>
      <c r="BW1059" s="24"/>
      <c r="BX1059" s="24"/>
    </row>
    <row r="1060" spans="7:76" s="41" customFormat="1">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c r="AQ1060" s="24"/>
      <c r="AR1060" s="24"/>
      <c r="AS1060" s="24"/>
      <c r="AT1060" s="24"/>
      <c r="AU1060" s="24"/>
      <c r="AV1060" s="24"/>
      <c r="AW1060" s="24"/>
      <c r="AX1060" s="24"/>
      <c r="AY1060" s="24"/>
      <c r="AZ1060" s="24"/>
      <c r="BA1060" s="24"/>
      <c r="BB1060" s="24"/>
      <c r="BC1060" s="24"/>
      <c r="BD1060" s="24"/>
      <c r="BE1060" s="24"/>
      <c r="BF1060" s="24"/>
      <c r="BG1060" s="24"/>
      <c r="BH1060" s="24"/>
      <c r="BI1060" s="24"/>
      <c r="BJ1060" s="24"/>
      <c r="BK1060" s="24"/>
      <c r="BL1060" s="24"/>
      <c r="BM1060" s="24"/>
      <c r="BN1060" s="24"/>
      <c r="BO1060" s="24"/>
      <c r="BP1060" s="24"/>
      <c r="BQ1060" s="24"/>
      <c r="BR1060" s="24"/>
      <c r="BS1060" s="24"/>
      <c r="BT1060" s="24"/>
      <c r="BU1060" s="24"/>
      <c r="BV1060" s="24"/>
      <c r="BW1060" s="24"/>
      <c r="BX1060" s="24"/>
    </row>
    <row r="1061" spans="7:76" s="41" customFormat="1">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c r="AQ1061" s="24"/>
      <c r="AR1061" s="24"/>
      <c r="AS1061" s="24"/>
      <c r="AT1061" s="24"/>
      <c r="AU1061" s="24"/>
      <c r="AV1061" s="24"/>
      <c r="AW1061" s="24"/>
      <c r="AX1061" s="24"/>
      <c r="AY1061" s="24"/>
      <c r="AZ1061" s="24"/>
      <c r="BA1061" s="24"/>
      <c r="BB1061" s="24"/>
      <c r="BC1061" s="24"/>
      <c r="BD1061" s="24"/>
      <c r="BE1061" s="24"/>
      <c r="BF1061" s="24"/>
      <c r="BG1061" s="24"/>
      <c r="BH1061" s="24"/>
      <c r="BI1061" s="24"/>
      <c r="BJ1061" s="24"/>
      <c r="BK1061" s="24"/>
      <c r="BL1061" s="24"/>
      <c r="BM1061" s="24"/>
      <c r="BN1061" s="24"/>
      <c r="BO1061" s="24"/>
      <c r="BP1061" s="24"/>
      <c r="BQ1061" s="24"/>
      <c r="BR1061" s="24"/>
      <c r="BS1061" s="24"/>
      <c r="BT1061" s="24"/>
      <c r="BU1061" s="24"/>
      <c r="BV1061" s="24"/>
      <c r="BW1061" s="24"/>
      <c r="BX1061" s="24"/>
    </row>
    <row r="1062" spans="7:76" s="41" customFormat="1">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c r="AQ1062" s="24"/>
      <c r="AR1062" s="24"/>
      <c r="AS1062" s="24"/>
      <c r="AT1062" s="24"/>
      <c r="AU1062" s="24"/>
      <c r="AV1062" s="24"/>
      <c r="AW1062" s="24"/>
      <c r="AX1062" s="24"/>
      <c r="AY1062" s="24"/>
      <c r="AZ1062" s="24"/>
      <c r="BA1062" s="24"/>
      <c r="BB1062" s="24"/>
      <c r="BC1062" s="24"/>
      <c r="BD1062" s="24"/>
      <c r="BE1062" s="24"/>
      <c r="BF1062" s="24"/>
      <c r="BG1062" s="24"/>
      <c r="BH1062" s="24"/>
      <c r="BI1062" s="24"/>
      <c r="BJ1062" s="24"/>
      <c r="BK1062" s="24"/>
      <c r="BL1062" s="24"/>
      <c r="BM1062" s="24"/>
      <c r="BN1062" s="24"/>
      <c r="BO1062" s="24"/>
      <c r="BP1062" s="24"/>
      <c r="BQ1062" s="24"/>
      <c r="BR1062" s="24"/>
      <c r="BS1062" s="24"/>
      <c r="BT1062" s="24"/>
      <c r="BU1062" s="24"/>
      <c r="BV1062" s="24"/>
      <c r="BW1062" s="24"/>
      <c r="BX1062" s="24"/>
    </row>
    <row r="1063" spans="7:76" s="41" customFormat="1">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row>
    <row r="1064" spans="7:76" s="41" customFormat="1">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row>
    <row r="1065" spans="7:76" s="41" customFormat="1">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row>
    <row r="1066" spans="7:76" s="41" customFormat="1">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c r="AQ1066" s="24"/>
      <c r="AR1066" s="24"/>
      <c r="AS1066" s="24"/>
      <c r="AT1066" s="24"/>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row>
    <row r="1067" spans="7:76" s="41" customFormat="1">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c r="AQ1067" s="24"/>
      <c r="AR1067" s="24"/>
      <c r="AS1067" s="24"/>
      <c r="AT1067" s="24"/>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row>
    <row r="1068" spans="7:76" s="41" customFormat="1">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c r="AQ1068" s="24"/>
      <c r="AR1068" s="24"/>
      <c r="AS1068" s="24"/>
      <c r="AT1068" s="24"/>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row>
    <row r="1069" spans="7:76" s="41" customFormat="1">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row>
    <row r="1070" spans="7:76" s="41" customFormat="1">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c r="AX1070" s="24"/>
      <c r="AY1070" s="24"/>
      <c r="AZ1070" s="24"/>
      <c r="BA1070" s="24"/>
      <c r="BB1070" s="24"/>
      <c r="BC1070" s="24"/>
      <c r="BD1070" s="24"/>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row>
    <row r="1071" spans="7:76" s="41" customFormat="1">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c r="AQ1071" s="24"/>
      <c r="AR1071" s="24"/>
      <c r="AS1071" s="24"/>
      <c r="AT1071" s="24"/>
      <c r="AU1071" s="24"/>
      <c r="AV1071" s="24"/>
      <c r="AW1071" s="24"/>
      <c r="AX1071" s="24"/>
      <c r="AY1071" s="24"/>
      <c r="AZ1071" s="24"/>
      <c r="BA1071" s="24"/>
      <c r="BB1071" s="24"/>
      <c r="BC1071" s="24"/>
      <c r="BD1071" s="24"/>
      <c r="BE1071" s="24"/>
      <c r="BF1071" s="24"/>
      <c r="BG1071" s="24"/>
      <c r="BH1071" s="24"/>
      <c r="BI1071" s="24"/>
      <c r="BJ1071" s="24"/>
      <c r="BK1071" s="24"/>
      <c r="BL1071" s="24"/>
      <c r="BM1071" s="24"/>
      <c r="BN1071" s="24"/>
      <c r="BO1071" s="24"/>
      <c r="BP1071" s="24"/>
      <c r="BQ1071" s="24"/>
      <c r="BR1071" s="24"/>
      <c r="BS1071" s="24"/>
      <c r="BT1071" s="24"/>
      <c r="BU1071" s="24"/>
      <c r="BV1071" s="24"/>
      <c r="BW1071" s="24"/>
      <c r="BX1071" s="24"/>
    </row>
    <row r="1072" spans="7:76" s="41" customFormat="1">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row>
    <row r="1073" spans="7:76" s="41" customFormat="1">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c r="AQ1073" s="24"/>
      <c r="AR1073" s="24"/>
      <c r="AS1073" s="24"/>
      <c r="AT1073" s="24"/>
      <c r="AU1073" s="24"/>
      <c r="AV1073" s="24"/>
      <c r="AW1073" s="24"/>
      <c r="AX1073" s="24"/>
      <c r="AY1073" s="24"/>
      <c r="AZ1073" s="24"/>
      <c r="BA1073" s="24"/>
      <c r="BB1073" s="24"/>
      <c r="BC1073" s="24"/>
      <c r="BD1073" s="24"/>
      <c r="BE1073" s="24"/>
      <c r="BF1073" s="24"/>
      <c r="BG1073" s="24"/>
      <c r="BH1073" s="24"/>
      <c r="BI1073" s="24"/>
      <c r="BJ1073" s="24"/>
      <c r="BK1073" s="24"/>
      <c r="BL1073" s="24"/>
      <c r="BM1073" s="24"/>
      <c r="BN1073" s="24"/>
      <c r="BO1073" s="24"/>
      <c r="BP1073" s="24"/>
      <c r="BQ1073" s="24"/>
      <c r="BR1073" s="24"/>
      <c r="BS1073" s="24"/>
      <c r="BT1073" s="24"/>
      <c r="BU1073" s="24"/>
      <c r="BV1073" s="24"/>
      <c r="BW1073" s="24"/>
      <c r="BX1073" s="24"/>
    </row>
    <row r="1074" spans="7:76" s="41" customFormat="1">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c r="AQ1074" s="24"/>
      <c r="AR1074" s="24"/>
      <c r="AS1074" s="24"/>
      <c r="AT1074" s="24"/>
      <c r="AU1074" s="24"/>
      <c r="AV1074" s="24"/>
      <c r="AW1074" s="24"/>
      <c r="AX1074" s="24"/>
      <c r="AY1074" s="24"/>
      <c r="AZ1074" s="24"/>
      <c r="BA1074" s="24"/>
      <c r="BB1074" s="24"/>
      <c r="BC1074" s="24"/>
      <c r="BD1074" s="24"/>
      <c r="BE1074" s="24"/>
      <c r="BF1074" s="24"/>
      <c r="BG1074" s="24"/>
      <c r="BH1074" s="24"/>
      <c r="BI1074" s="24"/>
      <c r="BJ1074" s="24"/>
      <c r="BK1074" s="24"/>
      <c r="BL1074" s="24"/>
      <c r="BM1074" s="24"/>
      <c r="BN1074" s="24"/>
      <c r="BO1074" s="24"/>
      <c r="BP1074" s="24"/>
      <c r="BQ1074" s="24"/>
      <c r="BR1074" s="24"/>
      <c r="BS1074" s="24"/>
      <c r="BT1074" s="24"/>
      <c r="BU1074" s="24"/>
      <c r="BV1074" s="24"/>
      <c r="BW1074" s="24"/>
      <c r="BX1074" s="24"/>
    </row>
    <row r="1075" spans="7:76" s="41" customFormat="1">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c r="AQ1075" s="24"/>
      <c r="AR1075" s="24"/>
      <c r="AS1075" s="24"/>
      <c r="AT1075" s="24"/>
      <c r="AU1075" s="24"/>
      <c r="AV1075" s="24"/>
      <c r="AW1075" s="24"/>
      <c r="AX1075" s="24"/>
      <c r="AY1075" s="24"/>
      <c r="AZ1075" s="24"/>
      <c r="BA1075" s="24"/>
      <c r="BB1075" s="24"/>
      <c r="BC1075" s="24"/>
      <c r="BD1075" s="24"/>
      <c r="BE1075" s="24"/>
      <c r="BF1075" s="24"/>
      <c r="BG1075" s="24"/>
      <c r="BH1075" s="24"/>
      <c r="BI1075" s="24"/>
      <c r="BJ1075" s="24"/>
      <c r="BK1075" s="24"/>
      <c r="BL1075" s="24"/>
      <c r="BM1075" s="24"/>
      <c r="BN1075" s="24"/>
      <c r="BO1075" s="24"/>
      <c r="BP1075" s="24"/>
      <c r="BQ1075" s="24"/>
      <c r="BR1075" s="24"/>
      <c r="BS1075" s="24"/>
      <c r="BT1075" s="24"/>
      <c r="BU1075" s="24"/>
      <c r="BV1075" s="24"/>
      <c r="BW1075" s="24"/>
      <c r="BX1075" s="24"/>
    </row>
    <row r="1076" spans="7:76" s="41" customFormat="1">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c r="AQ1076" s="24"/>
      <c r="AR1076" s="24"/>
      <c r="AS1076" s="24"/>
      <c r="AT1076" s="24"/>
      <c r="AU1076" s="24"/>
      <c r="AV1076" s="24"/>
      <c r="AW1076" s="24"/>
      <c r="AX1076" s="24"/>
      <c r="AY1076" s="24"/>
      <c r="AZ1076" s="24"/>
      <c r="BA1076" s="24"/>
      <c r="BB1076" s="24"/>
      <c r="BC1076" s="24"/>
      <c r="BD1076" s="24"/>
      <c r="BE1076" s="24"/>
      <c r="BF1076" s="24"/>
      <c r="BG1076" s="24"/>
      <c r="BH1076" s="24"/>
      <c r="BI1076" s="24"/>
      <c r="BJ1076" s="24"/>
      <c r="BK1076" s="24"/>
      <c r="BL1076" s="24"/>
      <c r="BM1076" s="24"/>
      <c r="BN1076" s="24"/>
      <c r="BO1076" s="24"/>
      <c r="BP1076" s="24"/>
      <c r="BQ1076" s="24"/>
      <c r="BR1076" s="24"/>
      <c r="BS1076" s="24"/>
      <c r="BT1076" s="24"/>
      <c r="BU1076" s="24"/>
      <c r="BV1076" s="24"/>
      <c r="BW1076" s="24"/>
      <c r="BX1076" s="24"/>
    </row>
    <row r="1077" spans="7:76" s="41" customFormat="1">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c r="AQ1077" s="24"/>
      <c r="AR1077" s="24"/>
      <c r="AS1077" s="24"/>
      <c r="AT1077" s="24"/>
      <c r="AU1077" s="24"/>
      <c r="AV1077" s="24"/>
      <c r="AW1077" s="24"/>
      <c r="AX1077" s="24"/>
      <c r="AY1077" s="24"/>
      <c r="AZ1077" s="24"/>
      <c r="BA1077" s="24"/>
      <c r="BB1077" s="24"/>
      <c r="BC1077" s="24"/>
      <c r="BD1077" s="24"/>
      <c r="BE1077" s="24"/>
      <c r="BF1077" s="24"/>
      <c r="BG1077" s="24"/>
      <c r="BH1077" s="24"/>
      <c r="BI1077" s="24"/>
      <c r="BJ1077" s="24"/>
      <c r="BK1077" s="24"/>
      <c r="BL1077" s="24"/>
      <c r="BM1077" s="24"/>
      <c r="BN1077" s="24"/>
      <c r="BO1077" s="24"/>
      <c r="BP1077" s="24"/>
      <c r="BQ1077" s="24"/>
      <c r="BR1077" s="24"/>
      <c r="BS1077" s="24"/>
      <c r="BT1077" s="24"/>
      <c r="BU1077" s="24"/>
      <c r="BV1077" s="24"/>
      <c r="BW1077" s="24"/>
      <c r="BX1077" s="24"/>
    </row>
    <row r="1078" spans="7:76" s="41" customFormat="1">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c r="AT1078" s="24"/>
      <c r="AU1078" s="24"/>
      <c r="AV1078" s="24"/>
      <c r="AW1078" s="24"/>
      <c r="AX1078" s="24"/>
      <c r="AY1078" s="24"/>
      <c r="AZ1078" s="24"/>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row>
    <row r="1079" spans="7:76" s="41" customFormat="1">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c r="AQ1079" s="24"/>
      <c r="AR1079" s="24"/>
      <c r="AS1079" s="24"/>
      <c r="AT1079" s="24"/>
      <c r="AU1079" s="24"/>
      <c r="AV1079" s="24"/>
      <c r="AW1079" s="24"/>
      <c r="AX1079" s="24"/>
      <c r="AY1079" s="24"/>
      <c r="AZ1079" s="24"/>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row>
    <row r="1080" spans="7:76" s="41" customFormat="1">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row>
    <row r="1081" spans="7:76" s="41" customFormat="1">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row>
    <row r="1082" spans="7:76" s="41" customFormat="1">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row>
    <row r="1083" spans="7:76" s="41" customFormat="1">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row>
    <row r="1084" spans="7:76" s="41" customFormat="1">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row>
    <row r="1085" spans="7:76" s="41" customFormat="1">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row>
    <row r="1086" spans="7:76" s="41" customFormat="1">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24"/>
      <c r="AZ1086" s="24"/>
      <c r="BA1086" s="24"/>
      <c r="BB1086" s="24"/>
      <c r="BC1086" s="24"/>
      <c r="BD1086" s="24"/>
      <c r="BE1086" s="24"/>
      <c r="BF1086" s="24"/>
      <c r="BG1086" s="24"/>
      <c r="BH1086" s="24"/>
      <c r="BI1086" s="24"/>
      <c r="BJ1086" s="24"/>
      <c r="BK1086" s="24"/>
      <c r="BL1086" s="24"/>
      <c r="BM1086" s="24"/>
      <c r="BN1086" s="24"/>
      <c r="BO1086" s="24"/>
      <c r="BP1086" s="24"/>
      <c r="BQ1086" s="24"/>
      <c r="BR1086" s="24"/>
      <c r="BS1086" s="24"/>
      <c r="BT1086" s="24"/>
      <c r="BU1086" s="24"/>
      <c r="BV1086" s="24"/>
      <c r="BW1086" s="24"/>
      <c r="BX1086" s="24"/>
    </row>
    <row r="1087" spans="7:76" s="41" customFormat="1">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c r="AQ1087" s="24"/>
      <c r="AR1087" s="24"/>
      <c r="AS1087" s="24"/>
      <c r="AT1087" s="24"/>
      <c r="AU1087" s="24"/>
      <c r="AV1087" s="24"/>
      <c r="AW1087" s="24"/>
      <c r="AX1087" s="24"/>
      <c r="AY1087" s="24"/>
      <c r="AZ1087" s="24"/>
      <c r="BA1087" s="24"/>
      <c r="BB1087" s="24"/>
      <c r="BC1087" s="24"/>
      <c r="BD1087" s="24"/>
      <c r="BE1087" s="24"/>
      <c r="BF1087" s="24"/>
      <c r="BG1087" s="24"/>
      <c r="BH1087" s="24"/>
      <c r="BI1087" s="24"/>
      <c r="BJ1087" s="24"/>
      <c r="BK1087" s="24"/>
      <c r="BL1087" s="24"/>
      <c r="BM1087" s="24"/>
      <c r="BN1087" s="24"/>
      <c r="BO1087" s="24"/>
      <c r="BP1087" s="24"/>
      <c r="BQ1087" s="24"/>
      <c r="BR1087" s="24"/>
      <c r="BS1087" s="24"/>
      <c r="BT1087" s="24"/>
      <c r="BU1087" s="24"/>
      <c r="BV1087" s="24"/>
      <c r="BW1087" s="24"/>
      <c r="BX1087" s="24"/>
    </row>
    <row r="1088" spans="7:76" s="41" customFormat="1">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c r="AU1088" s="24"/>
      <c r="AV1088" s="24"/>
      <c r="AW1088" s="24"/>
      <c r="AX1088" s="24"/>
      <c r="AY1088" s="24"/>
      <c r="AZ1088" s="24"/>
      <c r="BA1088" s="24"/>
      <c r="BB1088" s="24"/>
      <c r="BC1088" s="24"/>
      <c r="BD1088" s="24"/>
      <c r="BE1088" s="24"/>
      <c r="BF1088" s="24"/>
      <c r="BG1088" s="24"/>
      <c r="BH1088" s="24"/>
      <c r="BI1088" s="24"/>
      <c r="BJ1088" s="24"/>
      <c r="BK1088" s="24"/>
      <c r="BL1088" s="24"/>
      <c r="BM1088" s="24"/>
      <c r="BN1088" s="24"/>
      <c r="BO1088" s="24"/>
      <c r="BP1088" s="24"/>
      <c r="BQ1088" s="24"/>
      <c r="BR1088" s="24"/>
      <c r="BS1088" s="24"/>
      <c r="BT1088" s="24"/>
      <c r="BU1088" s="24"/>
      <c r="BV1088" s="24"/>
      <c r="BW1088" s="24"/>
      <c r="BX1088" s="24"/>
    </row>
    <row r="1089" spans="7:76" s="41" customFormat="1">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c r="AQ1089" s="24"/>
      <c r="AR1089" s="24"/>
      <c r="AS1089" s="24"/>
      <c r="AT1089" s="24"/>
      <c r="AU1089" s="24"/>
      <c r="AV1089" s="24"/>
      <c r="AW1089" s="24"/>
      <c r="AX1089" s="24"/>
      <c r="AY1089" s="24"/>
      <c r="AZ1089" s="24"/>
      <c r="BA1089" s="24"/>
      <c r="BB1089" s="24"/>
      <c r="BC1089" s="24"/>
      <c r="BD1089" s="24"/>
      <c r="BE1089" s="24"/>
      <c r="BF1089" s="24"/>
      <c r="BG1089" s="24"/>
      <c r="BH1089" s="24"/>
      <c r="BI1089" s="24"/>
      <c r="BJ1089" s="24"/>
      <c r="BK1089" s="24"/>
      <c r="BL1089" s="24"/>
      <c r="BM1089" s="24"/>
      <c r="BN1089" s="24"/>
      <c r="BO1089" s="24"/>
      <c r="BP1089" s="24"/>
      <c r="BQ1089" s="24"/>
      <c r="BR1089" s="24"/>
      <c r="BS1089" s="24"/>
      <c r="BT1089" s="24"/>
      <c r="BU1089" s="24"/>
      <c r="BV1089" s="24"/>
      <c r="BW1089" s="24"/>
      <c r="BX1089" s="24"/>
    </row>
    <row r="1090" spans="7:76" s="41" customFormat="1">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row>
    <row r="1091" spans="7:76" s="41" customFormat="1">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row>
    <row r="1092" spans="7:76" s="41" customFormat="1">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row>
    <row r="1093" spans="7:76" s="41" customFormat="1">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c r="AQ1093" s="24"/>
      <c r="AR1093" s="24"/>
      <c r="AS1093" s="24"/>
      <c r="AT1093" s="24"/>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row>
    <row r="1094" spans="7:76" s="41" customFormat="1">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row>
    <row r="1095" spans="7:76" s="41" customFormat="1">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row>
    <row r="1096" spans="7:76" s="41" customFormat="1">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row>
    <row r="1097" spans="7:76" s="41" customFormat="1">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c r="AY1097" s="24"/>
      <c r="AZ1097" s="24"/>
      <c r="BA1097" s="24"/>
      <c r="BB1097" s="24"/>
      <c r="BC1097" s="24"/>
      <c r="BD1097" s="24"/>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row>
    <row r="1098" spans="7:76" s="41" customFormat="1">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24"/>
      <c r="AZ1098" s="24"/>
      <c r="BA1098" s="24"/>
      <c r="BB1098" s="24"/>
      <c r="BC1098" s="24"/>
      <c r="BD1098" s="24"/>
      <c r="BE1098" s="24"/>
      <c r="BF1098" s="24"/>
      <c r="BG1098" s="24"/>
      <c r="BH1098" s="24"/>
      <c r="BI1098" s="24"/>
      <c r="BJ1098" s="24"/>
      <c r="BK1098" s="24"/>
      <c r="BL1098" s="24"/>
      <c r="BM1098" s="24"/>
      <c r="BN1098" s="24"/>
      <c r="BO1098" s="24"/>
      <c r="BP1098" s="24"/>
      <c r="BQ1098" s="24"/>
      <c r="BR1098" s="24"/>
      <c r="BS1098" s="24"/>
      <c r="BT1098" s="24"/>
      <c r="BU1098" s="24"/>
      <c r="BV1098" s="24"/>
      <c r="BW1098" s="24"/>
      <c r="BX1098" s="24"/>
    </row>
    <row r="1099" spans="7:76" s="41" customFormat="1">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row>
    <row r="1100" spans="7:76" s="41" customFormat="1">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c r="AY1100" s="24"/>
      <c r="AZ1100" s="24"/>
      <c r="BA1100" s="24"/>
      <c r="BB1100" s="24"/>
      <c r="BC1100" s="24"/>
      <c r="BD1100" s="24"/>
      <c r="BE1100" s="24"/>
      <c r="BF1100" s="24"/>
      <c r="BG1100" s="24"/>
      <c r="BH1100" s="24"/>
      <c r="BI1100" s="24"/>
      <c r="BJ1100" s="24"/>
      <c r="BK1100" s="24"/>
      <c r="BL1100" s="24"/>
      <c r="BM1100" s="24"/>
      <c r="BN1100" s="24"/>
      <c r="BO1100" s="24"/>
      <c r="BP1100" s="24"/>
      <c r="BQ1100" s="24"/>
      <c r="BR1100" s="24"/>
      <c r="BS1100" s="24"/>
      <c r="BT1100" s="24"/>
      <c r="BU1100" s="24"/>
      <c r="BV1100" s="24"/>
      <c r="BW1100" s="24"/>
      <c r="BX1100" s="24"/>
    </row>
    <row r="1101" spans="7:76" s="41" customFormat="1">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c r="AQ1101" s="24"/>
      <c r="AR1101" s="24"/>
      <c r="AS1101" s="24"/>
      <c r="AT1101" s="24"/>
      <c r="AU1101" s="24"/>
      <c r="AV1101" s="24"/>
      <c r="AW1101" s="24"/>
      <c r="AX1101" s="24"/>
      <c r="AY1101" s="24"/>
      <c r="AZ1101" s="24"/>
      <c r="BA1101" s="24"/>
      <c r="BB1101" s="24"/>
      <c r="BC1101" s="24"/>
      <c r="BD1101" s="24"/>
      <c r="BE1101" s="24"/>
      <c r="BF1101" s="24"/>
      <c r="BG1101" s="24"/>
      <c r="BH1101" s="24"/>
      <c r="BI1101" s="24"/>
      <c r="BJ1101" s="24"/>
      <c r="BK1101" s="24"/>
      <c r="BL1101" s="24"/>
      <c r="BM1101" s="24"/>
      <c r="BN1101" s="24"/>
      <c r="BO1101" s="24"/>
      <c r="BP1101" s="24"/>
      <c r="BQ1101" s="24"/>
      <c r="BR1101" s="24"/>
      <c r="BS1101" s="24"/>
      <c r="BT1101" s="24"/>
      <c r="BU1101" s="24"/>
      <c r="BV1101" s="24"/>
      <c r="BW1101" s="24"/>
      <c r="BX1101" s="24"/>
    </row>
    <row r="1102" spans="7:76" s="41" customFormat="1">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24"/>
      <c r="BG1102" s="24"/>
      <c r="BH1102" s="24"/>
      <c r="BI1102" s="24"/>
      <c r="BJ1102" s="24"/>
      <c r="BK1102" s="24"/>
      <c r="BL1102" s="24"/>
      <c r="BM1102" s="24"/>
      <c r="BN1102" s="24"/>
      <c r="BO1102" s="24"/>
      <c r="BP1102" s="24"/>
      <c r="BQ1102" s="24"/>
      <c r="BR1102" s="24"/>
      <c r="BS1102" s="24"/>
      <c r="BT1102" s="24"/>
      <c r="BU1102" s="24"/>
      <c r="BV1102" s="24"/>
      <c r="BW1102" s="24"/>
      <c r="BX1102" s="24"/>
    </row>
    <row r="1103" spans="7:76" s="41" customFormat="1">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c r="AY1103" s="24"/>
      <c r="AZ1103" s="24"/>
      <c r="BA1103" s="24"/>
      <c r="BB1103" s="24"/>
      <c r="BC1103" s="24"/>
      <c r="BD1103" s="24"/>
      <c r="BE1103" s="24"/>
      <c r="BF1103" s="24"/>
      <c r="BG1103" s="24"/>
      <c r="BH1103" s="24"/>
      <c r="BI1103" s="24"/>
      <c r="BJ1103" s="24"/>
      <c r="BK1103" s="24"/>
      <c r="BL1103" s="24"/>
      <c r="BM1103" s="24"/>
      <c r="BN1103" s="24"/>
      <c r="BO1103" s="24"/>
      <c r="BP1103" s="24"/>
      <c r="BQ1103" s="24"/>
      <c r="BR1103" s="24"/>
      <c r="BS1103" s="24"/>
      <c r="BT1103" s="24"/>
      <c r="BU1103" s="24"/>
      <c r="BV1103" s="24"/>
      <c r="BW1103" s="24"/>
      <c r="BX1103" s="24"/>
    </row>
    <row r="1104" spans="7:76" s="41" customFormat="1">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c r="AY1104" s="24"/>
      <c r="AZ1104" s="24"/>
      <c r="BA1104" s="24"/>
      <c r="BB1104" s="24"/>
      <c r="BC1104" s="24"/>
      <c r="BD1104" s="24"/>
      <c r="BE1104" s="24"/>
      <c r="BF1104" s="24"/>
      <c r="BG1104" s="24"/>
      <c r="BH1104" s="24"/>
      <c r="BI1104" s="24"/>
      <c r="BJ1104" s="24"/>
      <c r="BK1104" s="24"/>
      <c r="BL1104" s="24"/>
      <c r="BM1104" s="24"/>
      <c r="BN1104" s="24"/>
      <c r="BO1104" s="24"/>
      <c r="BP1104" s="24"/>
      <c r="BQ1104" s="24"/>
      <c r="BR1104" s="24"/>
      <c r="BS1104" s="24"/>
      <c r="BT1104" s="24"/>
      <c r="BU1104" s="24"/>
      <c r="BV1104" s="24"/>
      <c r="BW1104" s="24"/>
      <c r="BX1104" s="24"/>
    </row>
    <row r="1105" spans="7:76" s="41" customFormat="1">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c r="AY1105" s="24"/>
      <c r="AZ1105" s="24"/>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row>
    <row r="1106" spans="7:76" s="41" customFormat="1">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c r="AQ1106" s="24"/>
      <c r="AR1106" s="24"/>
      <c r="AS1106" s="24"/>
      <c r="AT1106" s="24"/>
      <c r="AU1106" s="24"/>
      <c r="AV1106" s="24"/>
      <c r="AW1106" s="24"/>
      <c r="AX1106" s="24"/>
      <c r="AY1106" s="24"/>
      <c r="AZ1106" s="24"/>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row>
    <row r="1107" spans="7:76" s="41" customFormat="1">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row>
    <row r="1108" spans="7:76" s="41" customFormat="1">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row>
    <row r="1109" spans="7:76" s="41" customFormat="1">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row>
    <row r="1110" spans="7:76" s="41" customFormat="1">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row>
    <row r="1111" spans="7:76" s="41" customFormat="1">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row>
    <row r="1112" spans="7:76" s="41" customFormat="1">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row>
    <row r="1113" spans="7:76" s="41" customFormat="1">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c r="AQ1113" s="24"/>
      <c r="AR1113" s="24"/>
      <c r="AS1113" s="24"/>
      <c r="AT1113" s="24"/>
      <c r="AU1113" s="24"/>
      <c r="AV1113" s="24"/>
      <c r="AW1113" s="24"/>
      <c r="AX1113" s="24"/>
      <c r="AY1113" s="24"/>
      <c r="AZ1113" s="24"/>
      <c r="BA1113" s="24"/>
      <c r="BB1113" s="24"/>
      <c r="BC1113" s="24"/>
      <c r="BD1113" s="24"/>
      <c r="BE1113" s="24"/>
      <c r="BF1113" s="24"/>
      <c r="BG1113" s="24"/>
      <c r="BH1113" s="24"/>
      <c r="BI1113" s="24"/>
      <c r="BJ1113" s="24"/>
      <c r="BK1113" s="24"/>
      <c r="BL1113" s="24"/>
      <c r="BM1113" s="24"/>
      <c r="BN1113" s="24"/>
      <c r="BO1113" s="24"/>
      <c r="BP1113" s="24"/>
      <c r="BQ1113" s="24"/>
      <c r="BR1113" s="24"/>
      <c r="BS1113" s="24"/>
      <c r="BT1113" s="24"/>
      <c r="BU1113" s="24"/>
      <c r="BV1113" s="24"/>
      <c r="BW1113" s="24"/>
      <c r="BX1113" s="24"/>
    </row>
    <row r="1114" spans="7:76" s="41" customFormat="1">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c r="AQ1114" s="24"/>
      <c r="AR1114" s="24"/>
      <c r="AS1114" s="24"/>
      <c r="AT1114" s="24"/>
      <c r="AU1114" s="24"/>
      <c r="AV1114" s="24"/>
      <c r="AW1114" s="24"/>
      <c r="AX1114" s="24"/>
      <c r="AY1114" s="24"/>
      <c r="AZ1114" s="24"/>
      <c r="BA1114" s="24"/>
      <c r="BB1114" s="24"/>
      <c r="BC1114" s="24"/>
      <c r="BD1114" s="24"/>
      <c r="BE1114" s="24"/>
      <c r="BF1114" s="24"/>
      <c r="BG1114" s="24"/>
      <c r="BH1114" s="24"/>
      <c r="BI1114" s="24"/>
      <c r="BJ1114" s="24"/>
      <c r="BK1114" s="24"/>
      <c r="BL1114" s="24"/>
      <c r="BM1114" s="24"/>
      <c r="BN1114" s="24"/>
      <c r="BO1114" s="24"/>
      <c r="BP1114" s="24"/>
      <c r="BQ1114" s="24"/>
      <c r="BR1114" s="24"/>
      <c r="BS1114" s="24"/>
      <c r="BT1114" s="24"/>
      <c r="BU1114" s="24"/>
      <c r="BV1114" s="24"/>
      <c r="BW1114" s="24"/>
      <c r="BX1114" s="24"/>
    </row>
    <row r="1115" spans="7:76" s="41" customFormat="1">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c r="AQ1115" s="24"/>
      <c r="AR1115" s="24"/>
      <c r="AS1115" s="24"/>
      <c r="AT1115" s="24"/>
      <c r="AU1115" s="24"/>
      <c r="AV1115" s="24"/>
      <c r="AW1115" s="24"/>
      <c r="AX1115" s="24"/>
      <c r="AY1115" s="24"/>
      <c r="AZ1115" s="24"/>
      <c r="BA1115" s="24"/>
      <c r="BB1115" s="24"/>
      <c r="BC1115" s="24"/>
      <c r="BD1115" s="24"/>
      <c r="BE1115" s="24"/>
      <c r="BF1115" s="24"/>
      <c r="BG1115" s="24"/>
      <c r="BH1115" s="24"/>
      <c r="BI1115" s="24"/>
      <c r="BJ1115" s="24"/>
      <c r="BK1115" s="24"/>
      <c r="BL1115" s="24"/>
      <c r="BM1115" s="24"/>
      <c r="BN1115" s="24"/>
      <c r="BO1115" s="24"/>
      <c r="BP1115" s="24"/>
      <c r="BQ1115" s="24"/>
      <c r="BR1115" s="24"/>
      <c r="BS1115" s="24"/>
      <c r="BT1115" s="24"/>
      <c r="BU1115" s="24"/>
      <c r="BV1115" s="24"/>
      <c r="BW1115" s="24"/>
      <c r="BX1115" s="24"/>
    </row>
    <row r="1116" spans="7:76" s="41" customFormat="1">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c r="AY1116" s="24"/>
      <c r="AZ1116" s="24"/>
      <c r="BA1116" s="24"/>
      <c r="BB1116" s="24"/>
      <c r="BC1116" s="24"/>
      <c r="BD1116" s="24"/>
      <c r="BE1116" s="24"/>
      <c r="BF1116" s="24"/>
      <c r="BG1116" s="24"/>
      <c r="BH1116" s="24"/>
      <c r="BI1116" s="24"/>
      <c r="BJ1116" s="24"/>
      <c r="BK1116" s="24"/>
      <c r="BL1116" s="24"/>
      <c r="BM1116" s="24"/>
      <c r="BN1116" s="24"/>
      <c r="BO1116" s="24"/>
      <c r="BP1116" s="24"/>
      <c r="BQ1116" s="24"/>
      <c r="BR1116" s="24"/>
      <c r="BS1116" s="24"/>
      <c r="BT1116" s="24"/>
      <c r="BU1116" s="24"/>
      <c r="BV1116" s="24"/>
      <c r="BW1116" s="24"/>
      <c r="BX1116" s="24"/>
    </row>
    <row r="1117" spans="7:76" s="41" customFormat="1">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row>
    <row r="1118" spans="7:76" s="41" customFormat="1">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row>
    <row r="1119" spans="7:76" s="41" customFormat="1">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24"/>
    </row>
    <row r="1120" spans="7:76" s="41" customFormat="1">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c r="AQ1120" s="24"/>
      <c r="AR1120" s="24"/>
      <c r="AS1120" s="24"/>
      <c r="AT1120" s="24"/>
      <c r="AU1120" s="24"/>
      <c r="AV1120" s="24"/>
      <c r="AW1120" s="24"/>
      <c r="AX1120" s="24"/>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24"/>
    </row>
    <row r="1121" spans="7:76" s="41" customFormat="1">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c r="AQ1121" s="24"/>
      <c r="AR1121" s="24"/>
      <c r="AS1121" s="24"/>
      <c r="AT1121" s="24"/>
      <c r="AU1121" s="24"/>
      <c r="AV1121" s="24"/>
      <c r="AW1121" s="24"/>
      <c r="AX1121" s="24"/>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24"/>
    </row>
    <row r="1122" spans="7:76" s="41" customFormat="1">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c r="AQ1122" s="24"/>
      <c r="AR1122" s="24"/>
      <c r="AS1122" s="24"/>
      <c r="AT1122" s="24"/>
      <c r="AU1122" s="24"/>
      <c r="AV1122" s="24"/>
      <c r="AW1122" s="24"/>
      <c r="AX1122" s="2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row>
    <row r="1123" spans="7:76" s="41" customFormat="1">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row>
    <row r="1124" spans="7:76" s="41" customFormat="1">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c r="AU1124" s="24"/>
      <c r="AV1124" s="24"/>
      <c r="AW1124" s="24"/>
      <c r="AX1124" s="24"/>
      <c r="AY1124" s="24"/>
      <c r="AZ1124" s="24"/>
      <c r="BA1124" s="24"/>
      <c r="BB1124" s="24"/>
      <c r="BC1124" s="24"/>
      <c r="BD1124" s="24"/>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row>
    <row r="1125" spans="7:76" s="41" customFormat="1">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c r="AQ1125" s="24"/>
      <c r="AR1125" s="24"/>
      <c r="AS1125" s="24"/>
      <c r="AT1125" s="24"/>
      <c r="AU1125" s="24"/>
      <c r="AV1125" s="24"/>
      <c r="AW1125" s="24"/>
      <c r="AX1125" s="24"/>
      <c r="AY1125" s="24"/>
      <c r="AZ1125" s="24"/>
      <c r="BA1125" s="24"/>
      <c r="BB1125" s="24"/>
      <c r="BC1125" s="24"/>
      <c r="BD1125" s="24"/>
      <c r="BE1125" s="24"/>
      <c r="BF1125" s="24"/>
      <c r="BG1125" s="24"/>
      <c r="BH1125" s="24"/>
      <c r="BI1125" s="24"/>
      <c r="BJ1125" s="24"/>
      <c r="BK1125" s="24"/>
      <c r="BL1125" s="24"/>
      <c r="BM1125" s="24"/>
      <c r="BN1125" s="24"/>
      <c r="BO1125" s="24"/>
      <c r="BP1125" s="24"/>
      <c r="BQ1125" s="24"/>
      <c r="BR1125" s="24"/>
      <c r="BS1125" s="24"/>
      <c r="BT1125" s="24"/>
      <c r="BU1125" s="24"/>
      <c r="BV1125" s="24"/>
      <c r="BW1125" s="24"/>
      <c r="BX1125" s="24"/>
    </row>
    <row r="1126" spans="7:76" s="41" customFormat="1">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row>
    <row r="1127" spans="7:76" s="41" customFormat="1">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c r="AY1127" s="24"/>
      <c r="AZ1127" s="24"/>
      <c r="BA1127" s="24"/>
      <c r="BB1127" s="24"/>
      <c r="BC1127" s="24"/>
      <c r="BD1127" s="24"/>
      <c r="BE1127" s="24"/>
      <c r="BF1127" s="24"/>
      <c r="BG1127" s="24"/>
      <c r="BH1127" s="24"/>
      <c r="BI1127" s="24"/>
      <c r="BJ1127" s="24"/>
      <c r="BK1127" s="24"/>
      <c r="BL1127" s="24"/>
      <c r="BM1127" s="24"/>
      <c r="BN1127" s="24"/>
      <c r="BO1127" s="24"/>
      <c r="BP1127" s="24"/>
      <c r="BQ1127" s="24"/>
      <c r="BR1127" s="24"/>
      <c r="BS1127" s="24"/>
      <c r="BT1127" s="24"/>
      <c r="BU1127" s="24"/>
      <c r="BV1127" s="24"/>
      <c r="BW1127" s="24"/>
      <c r="BX1127" s="24"/>
    </row>
    <row r="1128" spans="7:76" s="41" customFormat="1">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c r="AQ1128" s="24"/>
      <c r="AR1128" s="24"/>
      <c r="AS1128" s="24"/>
      <c r="AT1128" s="24"/>
      <c r="AU1128" s="24"/>
      <c r="AV1128" s="24"/>
      <c r="AW1128" s="24"/>
      <c r="AX1128" s="24"/>
      <c r="AY1128" s="24"/>
      <c r="AZ1128" s="24"/>
      <c r="BA1128" s="24"/>
      <c r="BB1128" s="24"/>
      <c r="BC1128" s="24"/>
      <c r="BD1128" s="24"/>
      <c r="BE1128" s="24"/>
      <c r="BF1128" s="24"/>
      <c r="BG1128" s="24"/>
      <c r="BH1128" s="24"/>
      <c r="BI1128" s="24"/>
      <c r="BJ1128" s="24"/>
      <c r="BK1128" s="24"/>
      <c r="BL1128" s="24"/>
      <c r="BM1128" s="24"/>
      <c r="BN1128" s="24"/>
      <c r="BO1128" s="24"/>
      <c r="BP1128" s="24"/>
      <c r="BQ1128" s="24"/>
      <c r="BR1128" s="24"/>
      <c r="BS1128" s="24"/>
      <c r="BT1128" s="24"/>
      <c r="BU1128" s="24"/>
      <c r="BV1128" s="24"/>
      <c r="BW1128" s="24"/>
      <c r="BX1128" s="24"/>
    </row>
    <row r="1129" spans="7:76" s="41" customFormat="1">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row>
    <row r="1130" spans="7:76" s="41" customFormat="1">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c r="AQ1130" s="24"/>
      <c r="AR1130" s="24"/>
      <c r="AS1130" s="24"/>
      <c r="AT1130" s="24"/>
      <c r="AU1130" s="24"/>
      <c r="AV1130" s="24"/>
      <c r="AW1130" s="24"/>
      <c r="AX1130" s="24"/>
      <c r="AY1130" s="24"/>
      <c r="AZ1130" s="24"/>
      <c r="BA1130" s="24"/>
      <c r="BB1130" s="24"/>
      <c r="BC1130" s="24"/>
      <c r="BD1130" s="24"/>
      <c r="BE1130" s="24"/>
      <c r="BF1130" s="24"/>
      <c r="BG1130" s="24"/>
      <c r="BH1130" s="24"/>
      <c r="BI1130" s="24"/>
      <c r="BJ1130" s="24"/>
      <c r="BK1130" s="24"/>
      <c r="BL1130" s="24"/>
      <c r="BM1130" s="24"/>
      <c r="BN1130" s="24"/>
      <c r="BO1130" s="24"/>
      <c r="BP1130" s="24"/>
      <c r="BQ1130" s="24"/>
      <c r="BR1130" s="24"/>
      <c r="BS1130" s="24"/>
      <c r="BT1130" s="24"/>
      <c r="BU1130" s="24"/>
      <c r="BV1130" s="24"/>
      <c r="BW1130" s="24"/>
      <c r="BX1130" s="24"/>
    </row>
    <row r="1131" spans="7:76" s="41" customFormat="1">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c r="AQ1131" s="24"/>
      <c r="AR1131" s="24"/>
      <c r="AS1131" s="24"/>
      <c r="AT1131" s="24"/>
      <c r="AU1131" s="24"/>
      <c r="AV1131" s="24"/>
      <c r="AW1131" s="24"/>
      <c r="AX1131" s="24"/>
      <c r="AY1131" s="24"/>
      <c r="AZ1131" s="24"/>
      <c r="BA1131" s="24"/>
      <c r="BB1131" s="24"/>
      <c r="BC1131" s="24"/>
      <c r="BD1131" s="24"/>
      <c r="BE1131" s="24"/>
      <c r="BF1131" s="24"/>
      <c r="BG1131" s="24"/>
      <c r="BH1131" s="24"/>
      <c r="BI1131" s="24"/>
      <c r="BJ1131" s="24"/>
      <c r="BK1131" s="24"/>
      <c r="BL1131" s="24"/>
      <c r="BM1131" s="24"/>
      <c r="BN1131" s="24"/>
      <c r="BO1131" s="24"/>
      <c r="BP1131" s="24"/>
      <c r="BQ1131" s="24"/>
      <c r="BR1131" s="24"/>
      <c r="BS1131" s="24"/>
      <c r="BT1131" s="24"/>
      <c r="BU1131" s="24"/>
      <c r="BV1131" s="24"/>
      <c r="BW1131" s="24"/>
      <c r="BX1131" s="24"/>
    </row>
    <row r="1132" spans="7:76" s="41" customFormat="1">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row>
    <row r="1133" spans="7:76" s="41" customFormat="1">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c r="AQ1133" s="24"/>
      <c r="AR1133" s="24"/>
      <c r="AS1133" s="24"/>
      <c r="AT1133" s="24"/>
      <c r="AU1133" s="24"/>
      <c r="AV1133" s="24"/>
      <c r="AW1133" s="24"/>
      <c r="AX1133" s="24"/>
      <c r="AY1133" s="24"/>
      <c r="AZ1133" s="24"/>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24"/>
    </row>
    <row r="1134" spans="7:76" s="41" customFormat="1">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row>
    <row r="1135" spans="7:76" s="41" customFormat="1">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24"/>
    </row>
    <row r="1136" spans="7:76" s="41" customFormat="1">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24"/>
    </row>
    <row r="1137" spans="7:76" s="41" customFormat="1">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24"/>
    </row>
    <row r="1138" spans="7:76" s="41" customFormat="1">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24"/>
    </row>
    <row r="1139" spans="7:76" s="41" customFormat="1">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24"/>
    </row>
    <row r="1140" spans="7:76" s="41" customFormat="1">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row>
    <row r="1141" spans="7:76" s="41" customFormat="1">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c r="AQ1141" s="24"/>
      <c r="AR1141" s="24"/>
      <c r="AS1141" s="24"/>
      <c r="AT1141" s="24"/>
      <c r="AU1141" s="24"/>
      <c r="AV1141" s="24"/>
      <c r="AW1141" s="24"/>
      <c r="AX1141" s="24"/>
      <c r="AY1141" s="24"/>
      <c r="AZ1141" s="24"/>
      <c r="BA1141" s="24"/>
      <c r="BB1141" s="24"/>
      <c r="BC1141" s="24"/>
      <c r="BD1141" s="24"/>
      <c r="BE1141" s="24"/>
      <c r="BF1141" s="24"/>
      <c r="BG1141" s="24"/>
      <c r="BH1141" s="24"/>
      <c r="BI1141" s="24"/>
      <c r="BJ1141" s="24"/>
      <c r="BK1141" s="24"/>
      <c r="BL1141" s="24"/>
      <c r="BM1141" s="24"/>
      <c r="BN1141" s="24"/>
      <c r="BO1141" s="24"/>
      <c r="BP1141" s="24"/>
      <c r="BQ1141" s="24"/>
      <c r="BR1141" s="24"/>
      <c r="BS1141" s="24"/>
      <c r="BT1141" s="24"/>
      <c r="BU1141" s="24"/>
      <c r="BV1141" s="24"/>
      <c r="BW1141" s="24"/>
      <c r="BX1141" s="24"/>
    </row>
    <row r="1142" spans="7:76" s="41" customFormat="1">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c r="AQ1142" s="24"/>
      <c r="AR1142" s="24"/>
      <c r="AS1142" s="24"/>
      <c r="AT1142" s="24"/>
      <c r="AU1142" s="24"/>
      <c r="AV1142" s="24"/>
      <c r="AW1142" s="24"/>
      <c r="AX1142" s="24"/>
      <c r="AY1142" s="24"/>
      <c r="AZ1142" s="24"/>
      <c r="BA1142" s="24"/>
      <c r="BB1142" s="24"/>
      <c r="BC1142" s="24"/>
      <c r="BD1142" s="24"/>
      <c r="BE1142" s="24"/>
      <c r="BF1142" s="24"/>
      <c r="BG1142" s="24"/>
      <c r="BH1142" s="24"/>
      <c r="BI1142" s="24"/>
      <c r="BJ1142" s="24"/>
      <c r="BK1142" s="24"/>
      <c r="BL1142" s="24"/>
      <c r="BM1142" s="24"/>
      <c r="BN1142" s="24"/>
      <c r="BO1142" s="24"/>
      <c r="BP1142" s="24"/>
      <c r="BQ1142" s="24"/>
      <c r="BR1142" s="24"/>
      <c r="BS1142" s="24"/>
      <c r="BT1142" s="24"/>
      <c r="BU1142" s="24"/>
      <c r="BV1142" s="24"/>
      <c r="BW1142" s="24"/>
      <c r="BX1142" s="24"/>
    </row>
    <row r="1143" spans="7:76" s="41" customFormat="1">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c r="AQ1143" s="24"/>
      <c r="AR1143" s="24"/>
      <c r="AS1143" s="24"/>
      <c r="AT1143" s="24"/>
      <c r="AU1143" s="24"/>
      <c r="AV1143" s="24"/>
      <c r="AW1143" s="24"/>
      <c r="AX1143" s="24"/>
      <c r="AY1143" s="24"/>
      <c r="AZ1143" s="24"/>
      <c r="BA1143" s="24"/>
      <c r="BB1143" s="24"/>
      <c r="BC1143" s="24"/>
      <c r="BD1143" s="24"/>
      <c r="BE1143" s="24"/>
      <c r="BF1143" s="24"/>
      <c r="BG1143" s="24"/>
      <c r="BH1143" s="24"/>
      <c r="BI1143" s="24"/>
      <c r="BJ1143" s="24"/>
      <c r="BK1143" s="24"/>
      <c r="BL1143" s="24"/>
      <c r="BM1143" s="24"/>
      <c r="BN1143" s="24"/>
      <c r="BO1143" s="24"/>
      <c r="BP1143" s="24"/>
      <c r="BQ1143" s="24"/>
      <c r="BR1143" s="24"/>
      <c r="BS1143" s="24"/>
      <c r="BT1143" s="24"/>
      <c r="BU1143" s="24"/>
      <c r="BV1143" s="24"/>
      <c r="BW1143" s="24"/>
      <c r="BX1143" s="24"/>
    </row>
    <row r="1144" spans="7:76" s="41" customFormat="1">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c r="AQ1144" s="24"/>
      <c r="AR1144" s="24"/>
      <c r="AS1144" s="24"/>
      <c r="AT1144" s="24"/>
      <c r="AU1144" s="24"/>
      <c r="AV1144" s="24"/>
      <c r="AW1144" s="24"/>
      <c r="AX1144" s="24"/>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24"/>
    </row>
    <row r="1145" spans="7:76" s="41" customFormat="1">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c r="AQ1145" s="24"/>
      <c r="AR1145" s="24"/>
      <c r="AS1145" s="24"/>
      <c r="AT1145" s="24"/>
      <c r="AU1145" s="24"/>
      <c r="AV1145" s="24"/>
      <c r="AW1145" s="24"/>
      <c r="AX1145" s="24"/>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24"/>
    </row>
    <row r="1146" spans="7:76" s="41" customFormat="1">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c r="AQ1146" s="24"/>
      <c r="AR1146" s="24"/>
      <c r="AS1146" s="24"/>
      <c r="AT1146" s="24"/>
      <c r="AU1146" s="24"/>
      <c r="AV1146" s="24"/>
      <c r="AW1146" s="24"/>
      <c r="AX1146" s="24"/>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24"/>
    </row>
    <row r="1147" spans="7:76" s="41" customFormat="1">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row>
    <row r="1148" spans="7:76" s="41" customFormat="1">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c r="AQ1148" s="24"/>
      <c r="AR1148" s="24"/>
      <c r="AS1148" s="24"/>
      <c r="AT1148" s="24"/>
      <c r="AU1148" s="24"/>
      <c r="AV1148" s="24"/>
      <c r="AW1148" s="24"/>
      <c r="AX1148" s="24"/>
      <c r="AY1148" s="24"/>
      <c r="AZ1148" s="24"/>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24"/>
    </row>
    <row r="1149" spans="7:76" s="41" customFormat="1">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c r="AQ1149" s="24"/>
      <c r="AR1149" s="24"/>
      <c r="AS1149" s="24"/>
      <c r="AT1149" s="24"/>
      <c r="AU1149" s="24"/>
      <c r="AV1149" s="24"/>
      <c r="AW1149" s="24"/>
      <c r="AX1149" s="24"/>
      <c r="AY1149" s="24"/>
      <c r="AZ1149" s="24"/>
      <c r="BA1149" s="24"/>
      <c r="BB1149" s="24"/>
      <c r="BC1149" s="24"/>
      <c r="BD1149" s="24"/>
      <c r="BE1149" s="24"/>
      <c r="BF1149" s="24"/>
      <c r="BG1149" s="24"/>
      <c r="BH1149" s="24"/>
      <c r="BI1149" s="24"/>
      <c r="BJ1149" s="24"/>
      <c r="BK1149" s="24"/>
      <c r="BL1149" s="24"/>
      <c r="BM1149" s="24"/>
      <c r="BN1149" s="24"/>
      <c r="BO1149" s="24"/>
      <c r="BP1149" s="24"/>
      <c r="BQ1149" s="24"/>
      <c r="BR1149" s="24"/>
      <c r="BS1149" s="24"/>
      <c r="BT1149" s="24"/>
      <c r="BU1149" s="24"/>
      <c r="BV1149" s="24"/>
      <c r="BW1149" s="24"/>
      <c r="BX1149" s="24"/>
    </row>
    <row r="1150" spans="7:76" s="41" customFormat="1">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row>
    <row r="1151" spans="7:76" s="41" customFormat="1">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c r="AQ1151" s="24"/>
      <c r="AR1151" s="24"/>
      <c r="AS1151" s="24"/>
      <c r="AT1151" s="24"/>
      <c r="AU1151" s="24"/>
      <c r="AV1151" s="24"/>
      <c r="AW1151" s="24"/>
      <c r="AX1151" s="24"/>
      <c r="AY1151" s="24"/>
      <c r="AZ1151" s="24"/>
      <c r="BA1151" s="24"/>
      <c r="BB1151" s="24"/>
      <c r="BC1151" s="24"/>
      <c r="BD1151" s="24"/>
      <c r="BE1151" s="24"/>
      <c r="BF1151" s="24"/>
      <c r="BG1151" s="24"/>
      <c r="BH1151" s="24"/>
      <c r="BI1151" s="24"/>
      <c r="BJ1151" s="24"/>
      <c r="BK1151" s="24"/>
      <c r="BL1151" s="24"/>
      <c r="BM1151" s="24"/>
      <c r="BN1151" s="24"/>
      <c r="BO1151" s="24"/>
      <c r="BP1151" s="24"/>
      <c r="BQ1151" s="24"/>
      <c r="BR1151" s="24"/>
      <c r="BS1151" s="24"/>
      <c r="BT1151" s="24"/>
      <c r="BU1151" s="24"/>
      <c r="BV1151" s="24"/>
      <c r="BW1151" s="24"/>
      <c r="BX1151" s="24"/>
    </row>
    <row r="1152" spans="7:76" s="41" customFormat="1">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c r="AQ1152" s="24"/>
      <c r="AR1152" s="24"/>
      <c r="AS1152" s="24"/>
      <c r="AT1152" s="24"/>
      <c r="AU1152" s="24"/>
      <c r="AV1152" s="24"/>
      <c r="AW1152" s="24"/>
      <c r="AX1152" s="24"/>
      <c r="AY1152" s="24"/>
      <c r="AZ1152" s="24"/>
      <c r="BA1152" s="24"/>
      <c r="BB1152" s="24"/>
      <c r="BC1152" s="24"/>
      <c r="BD1152" s="24"/>
      <c r="BE1152" s="24"/>
      <c r="BF1152" s="24"/>
      <c r="BG1152" s="24"/>
      <c r="BH1152" s="24"/>
      <c r="BI1152" s="24"/>
      <c r="BJ1152" s="24"/>
      <c r="BK1152" s="24"/>
      <c r="BL1152" s="24"/>
      <c r="BM1152" s="24"/>
      <c r="BN1152" s="24"/>
      <c r="BO1152" s="24"/>
      <c r="BP1152" s="24"/>
      <c r="BQ1152" s="24"/>
      <c r="BR1152" s="24"/>
      <c r="BS1152" s="24"/>
      <c r="BT1152" s="24"/>
      <c r="BU1152" s="24"/>
      <c r="BV1152" s="24"/>
      <c r="BW1152" s="24"/>
      <c r="BX1152" s="24"/>
    </row>
    <row r="1153" spans="7:76" s="41" customFormat="1">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c r="AQ1153" s="24"/>
      <c r="AR1153" s="24"/>
      <c r="AS1153" s="24"/>
      <c r="AT1153" s="24"/>
      <c r="AU1153" s="24"/>
      <c r="AV1153" s="24"/>
      <c r="AW1153" s="24"/>
      <c r="AX1153" s="24"/>
      <c r="AY1153" s="24"/>
      <c r="AZ1153" s="24"/>
      <c r="BA1153" s="24"/>
      <c r="BB1153" s="24"/>
      <c r="BC1153" s="24"/>
      <c r="BD1153" s="24"/>
      <c r="BE1153" s="24"/>
      <c r="BF1153" s="24"/>
      <c r="BG1153" s="24"/>
      <c r="BH1153" s="24"/>
      <c r="BI1153" s="24"/>
      <c r="BJ1153" s="24"/>
      <c r="BK1153" s="24"/>
      <c r="BL1153" s="24"/>
      <c r="BM1153" s="24"/>
      <c r="BN1153" s="24"/>
      <c r="BO1153" s="24"/>
      <c r="BP1153" s="24"/>
      <c r="BQ1153" s="24"/>
      <c r="BR1153" s="24"/>
      <c r="BS1153" s="24"/>
      <c r="BT1153" s="24"/>
      <c r="BU1153" s="24"/>
      <c r="BV1153" s="24"/>
      <c r="BW1153" s="24"/>
      <c r="BX1153" s="24"/>
    </row>
    <row r="1154" spans="7:76" s="41" customFormat="1">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c r="AQ1154" s="24"/>
      <c r="AR1154" s="24"/>
      <c r="AS1154" s="24"/>
      <c r="AT1154" s="24"/>
      <c r="AU1154" s="24"/>
      <c r="AV1154" s="24"/>
      <c r="AW1154" s="24"/>
      <c r="AX1154" s="24"/>
      <c r="AY1154" s="24"/>
      <c r="AZ1154" s="24"/>
      <c r="BA1154" s="24"/>
      <c r="BB1154" s="24"/>
      <c r="BC1154" s="24"/>
      <c r="BD1154" s="24"/>
      <c r="BE1154" s="24"/>
      <c r="BF1154" s="24"/>
      <c r="BG1154" s="24"/>
      <c r="BH1154" s="24"/>
      <c r="BI1154" s="24"/>
      <c r="BJ1154" s="24"/>
      <c r="BK1154" s="24"/>
      <c r="BL1154" s="24"/>
      <c r="BM1154" s="24"/>
      <c r="BN1154" s="24"/>
      <c r="BO1154" s="24"/>
      <c r="BP1154" s="24"/>
      <c r="BQ1154" s="24"/>
      <c r="BR1154" s="24"/>
      <c r="BS1154" s="24"/>
      <c r="BT1154" s="24"/>
      <c r="BU1154" s="24"/>
      <c r="BV1154" s="24"/>
      <c r="BW1154" s="24"/>
      <c r="BX1154" s="24"/>
    </row>
    <row r="1155" spans="7:76" s="41" customFormat="1">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c r="AQ1155" s="24"/>
      <c r="AR1155" s="24"/>
      <c r="AS1155" s="24"/>
      <c r="AT1155" s="24"/>
      <c r="AU1155" s="24"/>
      <c r="AV1155" s="24"/>
      <c r="AW1155" s="24"/>
      <c r="AX1155" s="24"/>
      <c r="AY1155" s="24"/>
      <c r="AZ1155" s="24"/>
      <c r="BA1155" s="24"/>
      <c r="BB1155" s="24"/>
      <c r="BC1155" s="24"/>
      <c r="BD1155" s="24"/>
      <c r="BE1155" s="24"/>
      <c r="BF1155" s="24"/>
      <c r="BG1155" s="24"/>
      <c r="BH1155" s="24"/>
      <c r="BI1155" s="24"/>
      <c r="BJ1155" s="24"/>
      <c r="BK1155" s="24"/>
      <c r="BL1155" s="24"/>
      <c r="BM1155" s="24"/>
      <c r="BN1155" s="24"/>
      <c r="BO1155" s="24"/>
      <c r="BP1155" s="24"/>
      <c r="BQ1155" s="24"/>
      <c r="BR1155" s="24"/>
      <c r="BS1155" s="24"/>
      <c r="BT1155" s="24"/>
      <c r="BU1155" s="24"/>
      <c r="BV1155" s="24"/>
      <c r="BW1155" s="24"/>
      <c r="BX1155" s="24"/>
    </row>
    <row r="1156" spans="7:76" s="41" customFormat="1">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c r="AQ1156" s="24"/>
      <c r="AR1156" s="24"/>
      <c r="AS1156" s="24"/>
      <c r="AT1156" s="24"/>
      <c r="AU1156" s="24"/>
      <c r="AV1156" s="24"/>
      <c r="AW1156" s="24"/>
      <c r="AX1156" s="24"/>
      <c r="AY1156" s="24"/>
      <c r="AZ1156" s="24"/>
      <c r="BA1156" s="24"/>
      <c r="BB1156" s="24"/>
      <c r="BC1156" s="24"/>
      <c r="BD1156" s="24"/>
      <c r="BE1156" s="24"/>
      <c r="BF1156" s="24"/>
      <c r="BG1156" s="24"/>
      <c r="BH1156" s="24"/>
      <c r="BI1156" s="24"/>
      <c r="BJ1156" s="24"/>
      <c r="BK1156" s="24"/>
      <c r="BL1156" s="24"/>
      <c r="BM1156" s="24"/>
      <c r="BN1156" s="24"/>
      <c r="BO1156" s="24"/>
      <c r="BP1156" s="24"/>
      <c r="BQ1156" s="24"/>
      <c r="BR1156" s="24"/>
      <c r="BS1156" s="24"/>
      <c r="BT1156" s="24"/>
      <c r="BU1156" s="24"/>
      <c r="BV1156" s="24"/>
      <c r="BW1156" s="24"/>
      <c r="BX1156" s="24"/>
    </row>
    <row r="1157" spans="7:76" s="41" customFormat="1">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row>
    <row r="1158" spans="7:76" s="41" customFormat="1">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c r="AQ1158" s="24"/>
      <c r="AR1158" s="24"/>
      <c r="AS1158" s="24"/>
      <c r="AT1158" s="24"/>
      <c r="AU1158" s="24"/>
      <c r="AV1158" s="24"/>
      <c r="AW1158" s="24"/>
      <c r="AX1158" s="24"/>
      <c r="AY1158" s="24"/>
      <c r="AZ1158" s="24"/>
      <c r="BA1158" s="24"/>
      <c r="BB1158" s="24"/>
      <c r="BC1158" s="24"/>
      <c r="BD1158" s="24"/>
      <c r="BE1158" s="24"/>
      <c r="BF1158" s="24"/>
      <c r="BG1158" s="24"/>
      <c r="BH1158" s="24"/>
      <c r="BI1158" s="24"/>
      <c r="BJ1158" s="24"/>
      <c r="BK1158" s="24"/>
      <c r="BL1158" s="24"/>
      <c r="BM1158" s="24"/>
      <c r="BN1158" s="24"/>
      <c r="BO1158" s="24"/>
      <c r="BP1158" s="24"/>
      <c r="BQ1158" s="24"/>
      <c r="BR1158" s="24"/>
      <c r="BS1158" s="24"/>
      <c r="BT1158" s="24"/>
      <c r="BU1158" s="24"/>
      <c r="BV1158" s="24"/>
      <c r="BW1158" s="24"/>
      <c r="BX1158" s="24"/>
    </row>
    <row r="1159" spans="7:76" s="41" customFormat="1">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c r="AQ1159" s="24"/>
      <c r="AR1159" s="24"/>
      <c r="AS1159" s="24"/>
      <c r="AT1159" s="24"/>
      <c r="AU1159" s="24"/>
      <c r="AV1159" s="24"/>
      <c r="AW1159" s="24"/>
      <c r="AX1159" s="24"/>
      <c r="AY1159" s="24"/>
      <c r="AZ1159" s="24"/>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24"/>
    </row>
    <row r="1160" spans="7:76" s="41" customFormat="1">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c r="AQ1160" s="24"/>
      <c r="AR1160" s="24"/>
      <c r="AS1160" s="24"/>
      <c r="AT1160" s="24"/>
      <c r="AU1160" s="24"/>
      <c r="AV1160" s="24"/>
      <c r="AW1160" s="24"/>
      <c r="AX1160" s="24"/>
      <c r="AY1160" s="24"/>
      <c r="AZ1160" s="24"/>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24"/>
    </row>
    <row r="1161" spans="7:76" s="41" customFormat="1">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24"/>
    </row>
    <row r="1162" spans="7:76" s="41" customFormat="1">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24"/>
    </row>
    <row r="1163" spans="7:76" s="41" customFormat="1">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24"/>
    </row>
    <row r="1164" spans="7:76" s="41" customFormat="1">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row>
    <row r="1165" spans="7:76" s="41" customFormat="1">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24"/>
    </row>
    <row r="1166" spans="7:76" s="41" customFormat="1">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row>
    <row r="1167" spans="7:76" s="41" customFormat="1">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c r="AQ1167" s="24"/>
      <c r="AR1167" s="24"/>
      <c r="AS1167" s="24"/>
      <c r="AT1167" s="24"/>
      <c r="AU1167" s="24"/>
      <c r="AV1167" s="24"/>
      <c r="AW1167" s="24"/>
      <c r="AX1167" s="24"/>
      <c r="AY1167" s="24"/>
      <c r="AZ1167" s="24"/>
      <c r="BA1167" s="24"/>
      <c r="BB1167" s="24"/>
      <c r="BC1167" s="24"/>
      <c r="BD1167" s="24"/>
      <c r="BE1167" s="24"/>
      <c r="BF1167" s="24"/>
      <c r="BG1167" s="24"/>
      <c r="BH1167" s="24"/>
      <c r="BI1167" s="24"/>
      <c r="BJ1167" s="24"/>
      <c r="BK1167" s="24"/>
      <c r="BL1167" s="24"/>
      <c r="BM1167" s="24"/>
      <c r="BN1167" s="24"/>
      <c r="BO1167" s="24"/>
      <c r="BP1167" s="24"/>
      <c r="BQ1167" s="24"/>
      <c r="BR1167" s="24"/>
      <c r="BS1167" s="24"/>
      <c r="BT1167" s="24"/>
      <c r="BU1167" s="24"/>
      <c r="BV1167" s="24"/>
      <c r="BW1167" s="24"/>
      <c r="BX1167" s="24"/>
    </row>
    <row r="1168" spans="7:76" s="41" customFormat="1">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c r="AQ1168" s="24"/>
      <c r="AR1168" s="24"/>
      <c r="AS1168" s="24"/>
      <c r="AT1168" s="24"/>
      <c r="AU1168" s="24"/>
      <c r="AV1168" s="24"/>
      <c r="AW1168" s="24"/>
      <c r="AX1168" s="24"/>
      <c r="AY1168" s="24"/>
      <c r="AZ1168" s="24"/>
      <c r="BA1168" s="24"/>
      <c r="BB1168" s="24"/>
      <c r="BC1168" s="24"/>
      <c r="BD1168" s="24"/>
      <c r="BE1168" s="24"/>
      <c r="BF1168" s="24"/>
      <c r="BG1168" s="24"/>
      <c r="BH1168" s="24"/>
      <c r="BI1168" s="24"/>
      <c r="BJ1168" s="24"/>
      <c r="BK1168" s="24"/>
      <c r="BL1168" s="24"/>
      <c r="BM1168" s="24"/>
      <c r="BN1168" s="24"/>
      <c r="BO1168" s="24"/>
      <c r="BP1168" s="24"/>
      <c r="BQ1168" s="24"/>
      <c r="BR1168" s="24"/>
      <c r="BS1168" s="24"/>
      <c r="BT1168" s="24"/>
      <c r="BU1168" s="24"/>
      <c r="BV1168" s="24"/>
      <c r="BW1168" s="24"/>
      <c r="BX1168" s="24"/>
    </row>
    <row r="1169" spans="7:76" s="41" customFormat="1">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c r="AQ1169" s="24"/>
      <c r="AR1169" s="24"/>
      <c r="AS1169" s="24"/>
      <c r="AT1169" s="24"/>
      <c r="AU1169" s="24"/>
      <c r="AV1169" s="24"/>
      <c r="AW1169" s="24"/>
      <c r="AX1169" s="24"/>
      <c r="AY1169" s="24"/>
      <c r="AZ1169" s="24"/>
      <c r="BA1169" s="24"/>
      <c r="BB1169" s="24"/>
      <c r="BC1169" s="24"/>
      <c r="BD1169" s="24"/>
      <c r="BE1169" s="24"/>
      <c r="BF1169" s="24"/>
      <c r="BG1169" s="24"/>
      <c r="BH1169" s="24"/>
      <c r="BI1169" s="24"/>
      <c r="BJ1169" s="24"/>
      <c r="BK1169" s="24"/>
      <c r="BL1169" s="24"/>
      <c r="BM1169" s="24"/>
      <c r="BN1169" s="24"/>
      <c r="BO1169" s="24"/>
      <c r="BP1169" s="24"/>
      <c r="BQ1169" s="24"/>
      <c r="BR1169" s="24"/>
      <c r="BS1169" s="24"/>
      <c r="BT1169" s="24"/>
      <c r="BU1169" s="24"/>
      <c r="BV1169" s="24"/>
      <c r="BW1169" s="24"/>
      <c r="BX1169" s="24"/>
    </row>
    <row r="1170" spans="7:76" s="41" customFormat="1">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c r="AQ1170" s="24"/>
      <c r="AR1170" s="24"/>
      <c r="AS1170" s="24"/>
      <c r="AT1170" s="24"/>
      <c r="AU1170" s="24"/>
      <c r="AV1170" s="24"/>
      <c r="AW1170" s="24"/>
      <c r="AX1170" s="24"/>
      <c r="AY1170" s="24"/>
      <c r="AZ1170" s="24"/>
      <c r="BA1170" s="24"/>
      <c r="BB1170" s="24"/>
      <c r="BC1170" s="24"/>
      <c r="BD1170" s="24"/>
      <c r="BE1170" s="24"/>
      <c r="BF1170" s="24"/>
      <c r="BG1170" s="24"/>
      <c r="BH1170" s="24"/>
      <c r="BI1170" s="24"/>
      <c r="BJ1170" s="24"/>
      <c r="BK1170" s="24"/>
      <c r="BL1170" s="24"/>
      <c r="BM1170" s="24"/>
      <c r="BN1170" s="24"/>
      <c r="BO1170" s="24"/>
      <c r="BP1170" s="24"/>
      <c r="BQ1170" s="24"/>
      <c r="BR1170" s="24"/>
      <c r="BS1170" s="24"/>
      <c r="BT1170" s="24"/>
      <c r="BU1170" s="24"/>
      <c r="BV1170" s="24"/>
      <c r="BW1170" s="24"/>
      <c r="BX1170" s="24"/>
    </row>
    <row r="1171" spans="7:76" s="41" customFormat="1">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c r="AQ1171" s="24"/>
      <c r="AR1171" s="24"/>
      <c r="AS1171" s="24"/>
      <c r="AT1171" s="24"/>
      <c r="AU1171" s="24"/>
      <c r="AV1171" s="24"/>
      <c r="AW1171" s="24"/>
      <c r="AX1171" s="24"/>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24"/>
    </row>
    <row r="1172" spans="7:76" s="41" customFormat="1">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c r="AQ1172" s="24"/>
      <c r="AR1172" s="24"/>
      <c r="AS1172" s="24"/>
      <c r="AT1172" s="24"/>
      <c r="AU1172" s="24"/>
      <c r="AV1172" s="24"/>
      <c r="AW1172" s="24"/>
      <c r="AX1172" s="24"/>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24"/>
    </row>
    <row r="1173" spans="7:76" s="41" customFormat="1">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24"/>
    </row>
    <row r="1174" spans="7:76" s="41" customFormat="1">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row>
    <row r="1175" spans="7:76" s="41" customFormat="1">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row>
    <row r="1176" spans="7:76" s="41" customFormat="1">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row>
    <row r="1177" spans="7:76" s="41" customFormat="1">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row>
    <row r="1178" spans="7:76" s="41" customFormat="1">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row>
    <row r="1179" spans="7:76" s="41" customFormat="1">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c r="AQ1179" s="24"/>
      <c r="AR1179" s="24"/>
      <c r="AS1179" s="24"/>
      <c r="AT1179" s="24"/>
      <c r="AU1179" s="24"/>
      <c r="AV1179" s="24"/>
      <c r="AW1179" s="24"/>
      <c r="AX1179" s="24"/>
      <c r="AY1179" s="24"/>
      <c r="AZ1179" s="24"/>
      <c r="BA1179" s="24"/>
      <c r="BB1179" s="24"/>
      <c r="BC1179" s="24"/>
      <c r="BD1179" s="24"/>
      <c r="BE1179" s="24"/>
      <c r="BF1179" s="24"/>
      <c r="BG1179" s="24"/>
      <c r="BH1179" s="24"/>
      <c r="BI1179" s="24"/>
      <c r="BJ1179" s="24"/>
      <c r="BK1179" s="24"/>
      <c r="BL1179" s="24"/>
      <c r="BM1179" s="24"/>
      <c r="BN1179" s="24"/>
      <c r="BO1179" s="24"/>
      <c r="BP1179" s="24"/>
      <c r="BQ1179" s="24"/>
      <c r="BR1179" s="24"/>
      <c r="BS1179" s="24"/>
      <c r="BT1179" s="24"/>
      <c r="BU1179" s="24"/>
      <c r="BV1179" s="24"/>
      <c r="BW1179" s="24"/>
      <c r="BX1179" s="24"/>
    </row>
    <row r="1180" spans="7:76" s="41" customFormat="1">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c r="AQ1180" s="24"/>
      <c r="AR1180" s="24"/>
      <c r="AS1180" s="24"/>
      <c r="AT1180" s="24"/>
      <c r="AU1180" s="24"/>
      <c r="AV1180" s="24"/>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24"/>
    </row>
    <row r="1181" spans="7:76" s="41" customFormat="1">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c r="AQ1181" s="24"/>
      <c r="AR1181" s="24"/>
      <c r="AS1181" s="24"/>
      <c r="AT1181" s="24"/>
      <c r="AU1181" s="24"/>
      <c r="AV1181" s="24"/>
      <c r="AW1181" s="24"/>
      <c r="AX1181" s="24"/>
      <c r="AY1181" s="24"/>
      <c r="AZ1181" s="24"/>
      <c r="BA1181" s="24"/>
      <c r="BB1181" s="24"/>
      <c r="BC1181" s="24"/>
      <c r="BD1181" s="24"/>
      <c r="BE1181" s="24"/>
      <c r="BF1181" s="24"/>
      <c r="BG1181" s="24"/>
      <c r="BH1181" s="24"/>
      <c r="BI1181" s="24"/>
      <c r="BJ1181" s="24"/>
      <c r="BK1181" s="24"/>
      <c r="BL1181" s="24"/>
      <c r="BM1181" s="24"/>
      <c r="BN1181" s="24"/>
      <c r="BO1181" s="24"/>
      <c r="BP1181" s="24"/>
      <c r="BQ1181" s="24"/>
      <c r="BR1181" s="24"/>
      <c r="BS1181" s="24"/>
      <c r="BT1181" s="24"/>
      <c r="BU1181" s="24"/>
      <c r="BV1181" s="24"/>
      <c r="BW1181" s="24"/>
      <c r="BX1181" s="24"/>
    </row>
    <row r="1182" spans="7:76" s="41" customFormat="1">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c r="AY1182" s="24"/>
      <c r="AZ1182" s="24"/>
      <c r="BA1182" s="24"/>
      <c r="BB1182" s="24"/>
      <c r="BC1182" s="24"/>
      <c r="BD1182" s="24"/>
      <c r="BE1182" s="24"/>
      <c r="BF1182" s="24"/>
      <c r="BG1182" s="24"/>
      <c r="BH1182" s="24"/>
      <c r="BI1182" s="24"/>
      <c r="BJ1182" s="24"/>
      <c r="BK1182" s="24"/>
      <c r="BL1182" s="24"/>
      <c r="BM1182" s="24"/>
      <c r="BN1182" s="24"/>
      <c r="BO1182" s="24"/>
      <c r="BP1182" s="24"/>
      <c r="BQ1182" s="24"/>
      <c r="BR1182" s="24"/>
      <c r="BS1182" s="24"/>
      <c r="BT1182" s="24"/>
      <c r="BU1182" s="24"/>
      <c r="BV1182" s="24"/>
      <c r="BW1182" s="24"/>
      <c r="BX1182" s="24"/>
    </row>
    <row r="1183" spans="7:76" s="41" customFormat="1">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c r="AQ1183" s="24"/>
      <c r="AR1183" s="24"/>
      <c r="AS1183" s="24"/>
      <c r="AT1183" s="24"/>
      <c r="AU1183" s="24"/>
      <c r="AV1183" s="24"/>
      <c r="AW1183" s="24"/>
      <c r="AX1183" s="24"/>
      <c r="AY1183" s="24"/>
      <c r="AZ1183" s="24"/>
      <c r="BA1183" s="24"/>
      <c r="BB1183" s="24"/>
      <c r="BC1183" s="24"/>
      <c r="BD1183" s="24"/>
      <c r="BE1183" s="24"/>
      <c r="BF1183" s="24"/>
      <c r="BG1183" s="24"/>
      <c r="BH1183" s="24"/>
      <c r="BI1183" s="24"/>
      <c r="BJ1183" s="24"/>
      <c r="BK1183" s="24"/>
      <c r="BL1183" s="24"/>
      <c r="BM1183" s="24"/>
      <c r="BN1183" s="24"/>
      <c r="BO1183" s="24"/>
      <c r="BP1183" s="24"/>
      <c r="BQ1183" s="24"/>
      <c r="BR1183" s="24"/>
      <c r="BS1183" s="24"/>
      <c r="BT1183" s="24"/>
      <c r="BU1183" s="24"/>
      <c r="BV1183" s="24"/>
      <c r="BW1183" s="24"/>
      <c r="BX1183" s="24"/>
    </row>
    <row r="1184" spans="7:76" s="41" customFormat="1">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c r="AQ1184" s="24"/>
      <c r="AR1184" s="24"/>
      <c r="AS1184" s="24"/>
      <c r="AT1184" s="24"/>
      <c r="AU1184" s="24"/>
      <c r="AV1184" s="24"/>
      <c r="AW1184" s="24"/>
      <c r="AX1184" s="24"/>
      <c r="AY1184" s="24"/>
      <c r="AZ1184" s="24"/>
      <c r="BA1184" s="24"/>
      <c r="BB1184" s="24"/>
      <c r="BC1184" s="24"/>
      <c r="BD1184" s="24"/>
      <c r="BE1184" s="24"/>
      <c r="BF1184" s="24"/>
      <c r="BG1184" s="24"/>
      <c r="BH1184" s="24"/>
      <c r="BI1184" s="24"/>
      <c r="BJ1184" s="24"/>
      <c r="BK1184" s="24"/>
      <c r="BL1184" s="24"/>
      <c r="BM1184" s="24"/>
      <c r="BN1184" s="24"/>
      <c r="BO1184" s="24"/>
      <c r="BP1184" s="24"/>
      <c r="BQ1184" s="24"/>
      <c r="BR1184" s="24"/>
      <c r="BS1184" s="24"/>
      <c r="BT1184" s="24"/>
      <c r="BU1184" s="24"/>
      <c r="BV1184" s="24"/>
      <c r="BW1184" s="24"/>
      <c r="BX1184" s="24"/>
    </row>
    <row r="1185" spans="7:76" s="41" customFormat="1">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c r="AQ1185" s="24"/>
      <c r="AR1185" s="24"/>
      <c r="AS1185" s="24"/>
      <c r="AT1185" s="24"/>
      <c r="AU1185" s="24"/>
      <c r="AV1185" s="24"/>
      <c r="AW1185" s="24"/>
      <c r="AX1185" s="24"/>
      <c r="AY1185" s="24"/>
      <c r="AZ1185" s="24"/>
      <c r="BA1185" s="24"/>
      <c r="BB1185" s="24"/>
      <c r="BC1185" s="24"/>
      <c r="BD1185" s="24"/>
      <c r="BE1185" s="24"/>
      <c r="BF1185" s="24"/>
      <c r="BG1185" s="24"/>
      <c r="BH1185" s="24"/>
      <c r="BI1185" s="24"/>
      <c r="BJ1185" s="24"/>
      <c r="BK1185" s="24"/>
      <c r="BL1185" s="24"/>
      <c r="BM1185" s="24"/>
      <c r="BN1185" s="24"/>
      <c r="BO1185" s="24"/>
      <c r="BP1185" s="24"/>
      <c r="BQ1185" s="24"/>
      <c r="BR1185" s="24"/>
      <c r="BS1185" s="24"/>
      <c r="BT1185" s="24"/>
      <c r="BU1185" s="24"/>
      <c r="BV1185" s="24"/>
      <c r="BW1185" s="24"/>
      <c r="BX1185" s="24"/>
    </row>
    <row r="1186" spans="7:76" s="41" customFormat="1">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c r="AQ1186" s="24"/>
      <c r="AR1186" s="24"/>
      <c r="AS1186" s="24"/>
      <c r="AT1186" s="24"/>
      <c r="AU1186" s="24"/>
      <c r="AV1186" s="24"/>
      <c r="AW1186" s="24"/>
      <c r="AX1186" s="24"/>
      <c r="AY1186" s="24"/>
      <c r="AZ1186" s="24"/>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row>
    <row r="1187" spans="7:76" s="41" customFormat="1">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c r="AQ1187" s="24"/>
      <c r="AR1187" s="24"/>
      <c r="AS1187" s="24"/>
      <c r="AT1187" s="24"/>
      <c r="AU1187" s="24"/>
      <c r="AV1187" s="24"/>
      <c r="AW1187" s="24"/>
      <c r="AX1187" s="24"/>
      <c r="AY1187" s="24"/>
      <c r="AZ1187" s="24"/>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row>
    <row r="1188" spans="7:76" s="41" customFormat="1">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row>
    <row r="1189" spans="7:76" s="41" customFormat="1">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row>
    <row r="1190" spans="7:76" s="41" customFormat="1">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row>
    <row r="1191" spans="7:76" s="41" customFormat="1">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24"/>
    </row>
    <row r="1192" spans="7:76" s="41" customFormat="1">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24"/>
    </row>
    <row r="1193" spans="7:76" s="41" customFormat="1">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24"/>
    </row>
    <row r="1194" spans="7:76" s="41" customFormat="1">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c r="AQ1194" s="24"/>
      <c r="AR1194" s="24"/>
      <c r="AS1194" s="24"/>
      <c r="AT1194" s="24"/>
      <c r="AU1194" s="24"/>
      <c r="AV1194" s="24"/>
      <c r="AW1194" s="24"/>
      <c r="AX1194" s="24"/>
      <c r="AY1194" s="24"/>
      <c r="AZ1194" s="24"/>
      <c r="BA1194" s="24"/>
      <c r="BB1194" s="24"/>
      <c r="BC1194" s="24"/>
      <c r="BD1194" s="24"/>
      <c r="BE1194" s="24"/>
      <c r="BF1194" s="24"/>
      <c r="BG1194" s="24"/>
      <c r="BH1194" s="24"/>
      <c r="BI1194" s="24"/>
      <c r="BJ1194" s="24"/>
      <c r="BK1194" s="24"/>
      <c r="BL1194" s="24"/>
      <c r="BM1194" s="24"/>
      <c r="BN1194" s="24"/>
      <c r="BO1194" s="24"/>
      <c r="BP1194" s="24"/>
      <c r="BQ1194" s="24"/>
      <c r="BR1194" s="24"/>
      <c r="BS1194" s="24"/>
      <c r="BT1194" s="24"/>
      <c r="BU1194" s="24"/>
      <c r="BV1194" s="24"/>
      <c r="BW1194" s="24"/>
      <c r="BX1194" s="24"/>
    </row>
    <row r="1195" spans="7:76" s="41" customFormat="1">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c r="AQ1195" s="24"/>
      <c r="AR1195" s="24"/>
      <c r="AS1195" s="24"/>
      <c r="AT1195" s="24"/>
      <c r="AU1195" s="24"/>
      <c r="AV1195" s="24"/>
      <c r="AW1195" s="24"/>
      <c r="AX1195" s="24"/>
      <c r="AY1195" s="24"/>
      <c r="AZ1195" s="24"/>
      <c r="BA1195" s="24"/>
      <c r="BB1195" s="24"/>
      <c r="BC1195" s="24"/>
      <c r="BD1195" s="24"/>
      <c r="BE1195" s="24"/>
      <c r="BF1195" s="24"/>
      <c r="BG1195" s="24"/>
      <c r="BH1195" s="24"/>
      <c r="BI1195" s="24"/>
      <c r="BJ1195" s="24"/>
      <c r="BK1195" s="24"/>
      <c r="BL1195" s="24"/>
      <c r="BM1195" s="24"/>
      <c r="BN1195" s="24"/>
      <c r="BO1195" s="24"/>
      <c r="BP1195" s="24"/>
      <c r="BQ1195" s="24"/>
      <c r="BR1195" s="24"/>
      <c r="BS1195" s="24"/>
      <c r="BT1195" s="24"/>
      <c r="BU1195" s="24"/>
      <c r="BV1195" s="24"/>
      <c r="BW1195" s="24"/>
      <c r="BX1195" s="24"/>
    </row>
    <row r="1196" spans="7:76" s="41" customFormat="1">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c r="AQ1196" s="24"/>
      <c r="AR1196" s="24"/>
      <c r="AS1196" s="24"/>
      <c r="AT1196" s="24"/>
      <c r="AU1196" s="24"/>
      <c r="AV1196" s="24"/>
      <c r="AW1196" s="24"/>
      <c r="AX1196" s="24"/>
      <c r="AY1196" s="24"/>
      <c r="AZ1196" s="24"/>
      <c r="BA1196" s="24"/>
      <c r="BB1196" s="24"/>
      <c r="BC1196" s="24"/>
      <c r="BD1196" s="24"/>
      <c r="BE1196" s="24"/>
      <c r="BF1196" s="24"/>
      <c r="BG1196" s="24"/>
      <c r="BH1196" s="24"/>
      <c r="BI1196" s="24"/>
      <c r="BJ1196" s="24"/>
      <c r="BK1196" s="24"/>
      <c r="BL1196" s="24"/>
      <c r="BM1196" s="24"/>
      <c r="BN1196" s="24"/>
      <c r="BO1196" s="24"/>
      <c r="BP1196" s="24"/>
      <c r="BQ1196" s="24"/>
      <c r="BR1196" s="24"/>
      <c r="BS1196" s="24"/>
      <c r="BT1196" s="24"/>
      <c r="BU1196" s="24"/>
      <c r="BV1196" s="24"/>
      <c r="BW1196" s="24"/>
      <c r="BX1196" s="24"/>
    </row>
    <row r="1197" spans="7:76" s="41" customFormat="1">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c r="AQ1197" s="24"/>
      <c r="AR1197" s="24"/>
      <c r="AS1197" s="24"/>
      <c r="AT1197" s="24"/>
      <c r="AU1197" s="24"/>
      <c r="AV1197" s="24"/>
      <c r="AW1197" s="24"/>
      <c r="AX1197" s="24"/>
      <c r="AY1197" s="24"/>
      <c r="AZ1197" s="24"/>
      <c r="BA1197" s="24"/>
      <c r="BB1197" s="24"/>
      <c r="BC1197" s="24"/>
      <c r="BD1197" s="24"/>
      <c r="BE1197" s="24"/>
      <c r="BF1197" s="24"/>
      <c r="BG1197" s="24"/>
      <c r="BH1197" s="24"/>
      <c r="BI1197" s="24"/>
      <c r="BJ1197" s="24"/>
      <c r="BK1197" s="24"/>
      <c r="BL1197" s="24"/>
      <c r="BM1197" s="24"/>
      <c r="BN1197" s="24"/>
      <c r="BO1197" s="24"/>
      <c r="BP1197" s="24"/>
      <c r="BQ1197" s="24"/>
      <c r="BR1197" s="24"/>
      <c r="BS1197" s="24"/>
      <c r="BT1197" s="24"/>
      <c r="BU1197" s="24"/>
      <c r="BV1197" s="24"/>
      <c r="BW1197" s="24"/>
      <c r="BX1197" s="24"/>
    </row>
    <row r="1198" spans="7:76" s="41" customFormat="1">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row>
    <row r="1199" spans="7:76" s="41" customFormat="1">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c r="AQ1199" s="24"/>
      <c r="AR1199" s="24"/>
      <c r="AS1199" s="24"/>
      <c r="AT1199" s="24"/>
      <c r="AU1199" s="24"/>
      <c r="AV1199" s="24"/>
      <c r="AW1199" s="24"/>
      <c r="AX1199" s="24"/>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24"/>
    </row>
    <row r="1200" spans="7:76" s="41" customFormat="1">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row>
    <row r="1201" spans="7:76" s="41" customFormat="1">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c r="AQ1201" s="24"/>
      <c r="AR1201" s="24"/>
      <c r="AS1201" s="24"/>
      <c r="AT1201" s="24"/>
      <c r="AU1201" s="24"/>
      <c r="AV1201" s="24"/>
      <c r="AW1201" s="24"/>
      <c r="AX1201" s="24"/>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24"/>
    </row>
    <row r="1202" spans="7:76" s="41" customFormat="1">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c r="AU1202" s="24"/>
      <c r="AV1202" s="24"/>
      <c r="AW1202" s="24"/>
      <c r="AX1202" s="24"/>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24"/>
    </row>
    <row r="1203" spans="7:76" s="41" customFormat="1">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c r="AQ1203" s="24"/>
      <c r="AR1203" s="24"/>
      <c r="AS1203" s="24"/>
      <c r="AT1203" s="24"/>
      <c r="AU1203" s="24"/>
      <c r="AV1203" s="24"/>
      <c r="AW1203" s="24"/>
      <c r="AX1203" s="24"/>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24"/>
    </row>
    <row r="1204" spans="7:76" s="41" customFormat="1">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24"/>
    </row>
    <row r="1205" spans="7:76" s="41" customFormat="1">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c r="AQ1205" s="24"/>
      <c r="AR1205" s="24"/>
      <c r="AS1205" s="24"/>
      <c r="AT1205" s="24"/>
      <c r="AU1205" s="24"/>
      <c r="AV1205" s="24"/>
      <c r="AW1205" s="24"/>
      <c r="AX1205" s="24"/>
      <c r="AY1205" s="24"/>
      <c r="AZ1205" s="24"/>
      <c r="BA1205" s="24"/>
      <c r="BB1205" s="24"/>
      <c r="BC1205" s="24"/>
      <c r="BD1205" s="24"/>
      <c r="BE1205" s="24"/>
      <c r="BF1205" s="24"/>
      <c r="BG1205" s="24"/>
      <c r="BH1205" s="24"/>
      <c r="BI1205" s="24"/>
      <c r="BJ1205" s="24"/>
      <c r="BK1205" s="24"/>
      <c r="BL1205" s="24"/>
      <c r="BM1205" s="24"/>
      <c r="BN1205" s="24"/>
      <c r="BO1205" s="24"/>
      <c r="BP1205" s="24"/>
      <c r="BQ1205" s="24"/>
      <c r="BR1205" s="24"/>
      <c r="BS1205" s="24"/>
      <c r="BT1205" s="24"/>
      <c r="BU1205" s="24"/>
      <c r="BV1205" s="24"/>
      <c r="BW1205" s="24"/>
      <c r="BX1205" s="24"/>
    </row>
    <row r="1206" spans="7:76" s="41" customFormat="1">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c r="AX1206" s="24"/>
      <c r="AY1206" s="24"/>
      <c r="AZ1206" s="24"/>
      <c r="BA1206" s="24"/>
      <c r="BB1206" s="24"/>
      <c r="BC1206" s="24"/>
      <c r="BD1206" s="24"/>
      <c r="BE1206" s="24"/>
      <c r="BF1206" s="24"/>
      <c r="BG1206" s="24"/>
      <c r="BH1206" s="24"/>
      <c r="BI1206" s="24"/>
      <c r="BJ1206" s="24"/>
      <c r="BK1206" s="24"/>
      <c r="BL1206" s="24"/>
      <c r="BM1206" s="24"/>
      <c r="BN1206" s="24"/>
      <c r="BO1206" s="24"/>
      <c r="BP1206" s="24"/>
      <c r="BQ1206" s="24"/>
      <c r="BR1206" s="24"/>
      <c r="BS1206" s="24"/>
      <c r="BT1206" s="24"/>
      <c r="BU1206" s="24"/>
      <c r="BV1206" s="24"/>
      <c r="BW1206" s="24"/>
      <c r="BX1206" s="24"/>
    </row>
    <row r="1207" spans="7:76" s="41" customFormat="1">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c r="AU1207" s="24"/>
      <c r="AV1207" s="24"/>
      <c r="AW1207" s="24"/>
      <c r="AX1207" s="24"/>
      <c r="AY1207" s="24"/>
      <c r="AZ1207" s="24"/>
      <c r="BA1207" s="24"/>
      <c r="BB1207" s="24"/>
      <c r="BC1207" s="24"/>
      <c r="BD1207" s="24"/>
      <c r="BE1207" s="24"/>
      <c r="BF1207" s="24"/>
      <c r="BG1207" s="24"/>
      <c r="BH1207" s="24"/>
      <c r="BI1207" s="24"/>
      <c r="BJ1207" s="24"/>
      <c r="BK1207" s="24"/>
      <c r="BL1207" s="24"/>
      <c r="BM1207" s="24"/>
      <c r="BN1207" s="24"/>
      <c r="BO1207" s="24"/>
      <c r="BP1207" s="24"/>
      <c r="BQ1207" s="24"/>
      <c r="BR1207" s="24"/>
      <c r="BS1207" s="24"/>
      <c r="BT1207" s="24"/>
      <c r="BU1207" s="24"/>
      <c r="BV1207" s="24"/>
      <c r="BW1207" s="24"/>
      <c r="BX1207" s="24"/>
    </row>
    <row r="1208" spans="7:76" s="41" customFormat="1">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c r="AQ1208" s="24"/>
      <c r="AR1208" s="24"/>
      <c r="AS1208" s="24"/>
      <c r="AT1208" s="24"/>
      <c r="AU1208" s="24"/>
      <c r="AV1208" s="24"/>
      <c r="AW1208" s="24"/>
      <c r="AX1208" s="24"/>
      <c r="AY1208" s="24"/>
      <c r="AZ1208" s="24"/>
      <c r="BA1208" s="24"/>
      <c r="BB1208" s="24"/>
      <c r="BC1208" s="24"/>
      <c r="BD1208" s="24"/>
      <c r="BE1208" s="24"/>
      <c r="BF1208" s="24"/>
      <c r="BG1208" s="24"/>
      <c r="BH1208" s="24"/>
      <c r="BI1208" s="24"/>
      <c r="BJ1208" s="24"/>
      <c r="BK1208" s="24"/>
      <c r="BL1208" s="24"/>
      <c r="BM1208" s="24"/>
      <c r="BN1208" s="24"/>
      <c r="BO1208" s="24"/>
      <c r="BP1208" s="24"/>
      <c r="BQ1208" s="24"/>
      <c r="BR1208" s="24"/>
      <c r="BS1208" s="24"/>
      <c r="BT1208" s="24"/>
      <c r="BU1208" s="24"/>
      <c r="BV1208" s="24"/>
      <c r="BW1208" s="24"/>
      <c r="BX1208" s="24"/>
    </row>
    <row r="1209" spans="7:76" s="41" customFormat="1">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c r="AQ1209" s="24"/>
      <c r="AR1209" s="24"/>
      <c r="AS1209" s="24"/>
      <c r="AT1209" s="24"/>
      <c r="AU1209" s="24"/>
      <c r="AV1209" s="24"/>
      <c r="AW1209" s="24"/>
      <c r="AX1209" s="24"/>
      <c r="AY1209" s="24"/>
      <c r="AZ1209" s="24"/>
      <c r="BA1209" s="24"/>
      <c r="BB1209" s="24"/>
      <c r="BC1209" s="24"/>
      <c r="BD1209" s="24"/>
      <c r="BE1209" s="24"/>
      <c r="BF1209" s="24"/>
      <c r="BG1209" s="24"/>
      <c r="BH1209" s="24"/>
      <c r="BI1209" s="24"/>
      <c r="BJ1209" s="24"/>
      <c r="BK1209" s="24"/>
      <c r="BL1209" s="24"/>
      <c r="BM1209" s="24"/>
      <c r="BN1209" s="24"/>
      <c r="BO1209" s="24"/>
      <c r="BP1209" s="24"/>
      <c r="BQ1209" s="24"/>
      <c r="BR1209" s="24"/>
      <c r="BS1209" s="24"/>
      <c r="BT1209" s="24"/>
      <c r="BU1209" s="24"/>
      <c r="BV1209" s="24"/>
      <c r="BW1209" s="24"/>
      <c r="BX1209" s="24"/>
    </row>
    <row r="1210" spans="7:76" s="41" customFormat="1">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c r="AQ1210" s="24"/>
      <c r="AR1210" s="24"/>
      <c r="AS1210" s="24"/>
      <c r="AT1210" s="24"/>
      <c r="AU1210" s="24"/>
      <c r="AV1210" s="24"/>
      <c r="AW1210" s="24"/>
      <c r="AX1210" s="24"/>
      <c r="AY1210" s="24"/>
      <c r="AZ1210" s="24"/>
      <c r="BA1210" s="24"/>
      <c r="BB1210" s="24"/>
      <c r="BC1210" s="24"/>
      <c r="BD1210" s="24"/>
      <c r="BE1210" s="24"/>
      <c r="BF1210" s="24"/>
      <c r="BG1210" s="24"/>
      <c r="BH1210" s="24"/>
      <c r="BI1210" s="24"/>
      <c r="BJ1210" s="24"/>
      <c r="BK1210" s="24"/>
      <c r="BL1210" s="24"/>
      <c r="BM1210" s="24"/>
      <c r="BN1210" s="24"/>
      <c r="BO1210" s="24"/>
      <c r="BP1210" s="24"/>
      <c r="BQ1210" s="24"/>
      <c r="BR1210" s="24"/>
      <c r="BS1210" s="24"/>
      <c r="BT1210" s="24"/>
      <c r="BU1210" s="24"/>
      <c r="BV1210" s="24"/>
      <c r="BW1210" s="24"/>
      <c r="BX1210" s="24"/>
    </row>
    <row r="1211" spans="7:76" s="41" customFormat="1">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c r="AX1211" s="24"/>
      <c r="AY1211" s="24"/>
      <c r="AZ1211" s="24"/>
      <c r="BA1211" s="24"/>
      <c r="BB1211" s="24"/>
      <c r="BC1211" s="24"/>
      <c r="BD1211" s="24"/>
      <c r="BE1211" s="24"/>
      <c r="BF1211" s="24"/>
      <c r="BG1211" s="24"/>
      <c r="BH1211" s="24"/>
      <c r="BI1211" s="24"/>
      <c r="BJ1211" s="24"/>
      <c r="BK1211" s="24"/>
      <c r="BL1211" s="24"/>
      <c r="BM1211" s="24"/>
      <c r="BN1211" s="24"/>
      <c r="BO1211" s="24"/>
      <c r="BP1211" s="24"/>
      <c r="BQ1211" s="24"/>
      <c r="BR1211" s="24"/>
      <c r="BS1211" s="24"/>
      <c r="BT1211" s="24"/>
      <c r="BU1211" s="24"/>
      <c r="BV1211" s="24"/>
      <c r="BW1211" s="24"/>
      <c r="BX1211" s="24"/>
    </row>
    <row r="1212" spans="7:76" s="41" customFormat="1">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c r="AQ1212" s="24"/>
      <c r="AR1212" s="24"/>
      <c r="AS1212" s="24"/>
      <c r="AT1212" s="24"/>
      <c r="AU1212" s="24"/>
      <c r="AV1212" s="24"/>
      <c r="AW1212" s="24"/>
      <c r="AX1212" s="24"/>
      <c r="AY1212" s="24"/>
      <c r="AZ1212" s="24"/>
      <c r="BA1212" s="24"/>
      <c r="BB1212" s="24"/>
      <c r="BC1212" s="24"/>
      <c r="BD1212" s="24"/>
      <c r="BE1212" s="24"/>
      <c r="BF1212" s="24"/>
      <c r="BG1212" s="24"/>
      <c r="BH1212" s="24"/>
      <c r="BI1212" s="24"/>
      <c r="BJ1212" s="24"/>
      <c r="BK1212" s="24"/>
      <c r="BL1212" s="24"/>
      <c r="BM1212" s="24"/>
      <c r="BN1212" s="24"/>
      <c r="BO1212" s="24"/>
      <c r="BP1212" s="24"/>
      <c r="BQ1212" s="24"/>
      <c r="BR1212" s="24"/>
      <c r="BS1212" s="24"/>
      <c r="BT1212" s="24"/>
      <c r="BU1212" s="24"/>
      <c r="BV1212" s="24"/>
      <c r="BW1212" s="24"/>
      <c r="BX1212" s="24"/>
    </row>
    <row r="1213" spans="7:76" s="41" customFormat="1">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c r="AX1213" s="24"/>
      <c r="AY1213" s="24"/>
      <c r="AZ1213" s="24"/>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row>
    <row r="1214" spans="7:76" s="41" customFormat="1">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24"/>
      <c r="AZ1214" s="24"/>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row>
    <row r="1215" spans="7:76" s="41" customFormat="1">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24"/>
    </row>
    <row r="1216" spans="7:76" s="41" customFormat="1">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24"/>
    </row>
    <row r="1217" spans="7:76" s="41" customFormat="1">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24"/>
    </row>
    <row r="1218" spans="7:76" s="41" customFormat="1">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24"/>
    </row>
    <row r="1219" spans="7:76" s="41" customFormat="1">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24"/>
    </row>
    <row r="1220" spans="7:76" s="41" customFormat="1">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24"/>
    </row>
    <row r="1221" spans="7:76" s="41" customFormat="1">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c r="AQ1221" s="24"/>
      <c r="AR1221" s="24"/>
      <c r="AS1221" s="24"/>
      <c r="AT1221" s="24"/>
      <c r="AU1221" s="24"/>
      <c r="AV1221" s="24"/>
      <c r="AW1221" s="24"/>
      <c r="AX1221" s="24"/>
      <c r="AY1221" s="24"/>
      <c r="AZ1221" s="24"/>
      <c r="BA1221" s="24"/>
      <c r="BB1221" s="24"/>
      <c r="BC1221" s="24"/>
      <c r="BD1221" s="24"/>
      <c r="BE1221" s="24"/>
      <c r="BF1221" s="24"/>
      <c r="BG1221" s="24"/>
      <c r="BH1221" s="24"/>
      <c r="BI1221" s="24"/>
      <c r="BJ1221" s="24"/>
      <c r="BK1221" s="24"/>
      <c r="BL1221" s="24"/>
      <c r="BM1221" s="24"/>
      <c r="BN1221" s="24"/>
      <c r="BO1221" s="24"/>
      <c r="BP1221" s="24"/>
      <c r="BQ1221" s="24"/>
      <c r="BR1221" s="24"/>
      <c r="BS1221" s="24"/>
      <c r="BT1221" s="24"/>
      <c r="BU1221" s="24"/>
      <c r="BV1221" s="24"/>
      <c r="BW1221" s="24"/>
      <c r="BX1221" s="24"/>
    </row>
    <row r="1222" spans="7:76" s="41" customFormat="1">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24"/>
      <c r="AZ1222" s="24"/>
      <c r="BA1222" s="24"/>
      <c r="BB1222" s="24"/>
      <c r="BC1222" s="24"/>
      <c r="BD1222" s="24"/>
      <c r="BE1222" s="24"/>
      <c r="BF1222" s="24"/>
      <c r="BG1222" s="24"/>
      <c r="BH1222" s="24"/>
      <c r="BI1222" s="24"/>
      <c r="BJ1222" s="24"/>
      <c r="BK1222" s="24"/>
      <c r="BL1222" s="24"/>
      <c r="BM1222" s="24"/>
      <c r="BN1222" s="24"/>
      <c r="BO1222" s="24"/>
      <c r="BP1222" s="24"/>
      <c r="BQ1222" s="24"/>
      <c r="BR1222" s="24"/>
      <c r="BS1222" s="24"/>
      <c r="BT1222" s="24"/>
      <c r="BU1222" s="24"/>
      <c r="BV1222" s="24"/>
      <c r="BW1222" s="24"/>
      <c r="BX1222" s="24"/>
    </row>
    <row r="1223" spans="7:76" s="41" customFormat="1">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c r="AQ1223" s="24"/>
      <c r="AR1223" s="24"/>
      <c r="AS1223" s="24"/>
      <c r="AT1223" s="24"/>
      <c r="AU1223" s="24"/>
      <c r="AV1223" s="24"/>
      <c r="AW1223" s="24"/>
      <c r="AX1223" s="24"/>
      <c r="AY1223" s="24"/>
      <c r="AZ1223" s="24"/>
      <c r="BA1223" s="24"/>
      <c r="BB1223" s="24"/>
      <c r="BC1223" s="24"/>
      <c r="BD1223" s="24"/>
      <c r="BE1223" s="24"/>
      <c r="BF1223" s="24"/>
      <c r="BG1223" s="24"/>
      <c r="BH1223" s="24"/>
      <c r="BI1223" s="24"/>
      <c r="BJ1223" s="24"/>
      <c r="BK1223" s="24"/>
      <c r="BL1223" s="24"/>
      <c r="BM1223" s="24"/>
      <c r="BN1223" s="24"/>
      <c r="BO1223" s="24"/>
      <c r="BP1223" s="24"/>
      <c r="BQ1223" s="24"/>
      <c r="BR1223" s="24"/>
      <c r="BS1223" s="24"/>
      <c r="BT1223" s="24"/>
      <c r="BU1223" s="24"/>
      <c r="BV1223" s="24"/>
      <c r="BW1223" s="24"/>
      <c r="BX1223" s="24"/>
    </row>
    <row r="1224" spans="7:76" s="41" customFormat="1">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c r="AQ1224" s="24"/>
      <c r="AR1224" s="24"/>
      <c r="AS1224" s="24"/>
      <c r="AT1224" s="24"/>
      <c r="AU1224" s="24"/>
      <c r="AV1224" s="24"/>
      <c r="AW1224" s="24"/>
      <c r="AX1224" s="24"/>
      <c r="AY1224" s="24"/>
      <c r="AZ1224" s="24"/>
      <c r="BA1224" s="24"/>
      <c r="BB1224" s="24"/>
      <c r="BC1224" s="24"/>
      <c r="BD1224" s="24"/>
      <c r="BE1224" s="24"/>
      <c r="BF1224" s="24"/>
      <c r="BG1224" s="24"/>
      <c r="BH1224" s="24"/>
      <c r="BI1224" s="24"/>
      <c r="BJ1224" s="24"/>
      <c r="BK1224" s="24"/>
      <c r="BL1224" s="24"/>
      <c r="BM1224" s="24"/>
      <c r="BN1224" s="24"/>
      <c r="BO1224" s="24"/>
      <c r="BP1224" s="24"/>
      <c r="BQ1224" s="24"/>
      <c r="BR1224" s="24"/>
      <c r="BS1224" s="24"/>
      <c r="BT1224" s="24"/>
      <c r="BU1224" s="24"/>
      <c r="BV1224" s="24"/>
      <c r="BW1224" s="24"/>
      <c r="BX1224" s="24"/>
    </row>
    <row r="1225" spans="7:76" s="41" customFormat="1">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c r="AQ1225" s="24"/>
      <c r="AR1225" s="24"/>
      <c r="AS1225" s="24"/>
      <c r="AT1225" s="24"/>
      <c r="AU1225" s="24"/>
      <c r="AV1225" s="24"/>
      <c r="AW1225" s="24"/>
      <c r="AX1225" s="24"/>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row>
    <row r="1226" spans="7:76" s="41" customFormat="1">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c r="AQ1226" s="24"/>
      <c r="AR1226" s="24"/>
      <c r="AS1226" s="24"/>
      <c r="AT1226" s="24"/>
      <c r="AU1226" s="24"/>
      <c r="AV1226" s="24"/>
      <c r="AW1226" s="24"/>
      <c r="AX1226" s="24"/>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row>
    <row r="1227" spans="7:76" s="41" customFormat="1">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c r="AQ1227" s="24"/>
      <c r="AR1227" s="24"/>
      <c r="AS1227" s="24"/>
      <c r="AT1227" s="24"/>
      <c r="AU1227" s="24"/>
      <c r="AV1227" s="24"/>
      <c r="AW1227" s="24"/>
      <c r="AX1227" s="24"/>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row>
    <row r="1228" spans="7:76" s="41" customFormat="1">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c r="AQ1228" s="24"/>
      <c r="AR1228" s="24"/>
      <c r="AS1228" s="24"/>
      <c r="AT1228" s="24"/>
      <c r="AU1228" s="24"/>
      <c r="AV1228" s="24"/>
      <c r="AW1228" s="24"/>
      <c r="AX1228" s="24"/>
      <c r="AY1228" s="24"/>
      <c r="AZ1228" s="24"/>
      <c r="BA1228" s="24"/>
      <c r="BB1228" s="24"/>
      <c r="BC1228" s="24"/>
      <c r="BD1228" s="24"/>
      <c r="BE1228" s="24"/>
      <c r="BF1228" s="24"/>
      <c r="BG1228" s="24"/>
      <c r="BH1228" s="24"/>
      <c r="BI1228" s="24"/>
      <c r="BJ1228" s="24"/>
      <c r="BK1228" s="24"/>
      <c r="BL1228" s="24"/>
      <c r="BM1228" s="24"/>
      <c r="BN1228" s="24"/>
      <c r="BO1228" s="24"/>
      <c r="BP1228" s="24"/>
      <c r="BQ1228" s="24"/>
      <c r="BR1228" s="24"/>
      <c r="BS1228" s="24"/>
      <c r="BT1228" s="24"/>
      <c r="BU1228" s="24"/>
      <c r="BV1228" s="24"/>
      <c r="BW1228" s="24"/>
      <c r="BX1228" s="24"/>
    </row>
    <row r="1229" spans="7:76" s="41" customFormat="1">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c r="AQ1229" s="24"/>
      <c r="AR1229" s="24"/>
      <c r="AS1229" s="24"/>
      <c r="AT1229" s="24"/>
      <c r="AU1229" s="24"/>
      <c r="AV1229" s="24"/>
      <c r="AW1229" s="24"/>
      <c r="AX1229" s="24"/>
      <c r="AY1229" s="24"/>
      <c r="AZ1229" s="24"/>
      <c r="BA1229" s="24"/>
      <c r="BB1229" s="24"/>
      <c r="BC1229" s="24"/>
      <c r="BD1229" s="24"/>
      <c r="BE1229" s="24"/>
      <c r="BF1229" s="24"/>
      <c r="BG1229" s="24"/>
      <c r="BH1229" s="24"/>
      <c r="BI1229" s="24"/>
      <c r="BJ1229" s="24"/>
      <c r="BK1229" s="24"/>
      <c r="BL1229" s="24"/>
      <c r="BM1229" s="24"/>
      <c r="BN1229" s="24"/>
      <c r="BO1229" s="24"/>
      <c r="BP1229" s="24"/>
      <c r="BQ1229" s="24"/>
      <c r="BR1229" s="24"/>
      <c r="BS1229" s="24"/>
      <c r="BT1229" s="24"/>
      <c r="BU1229" s="24"/>
      <c r="BV1229" s="24"/>
      <c r="BW1229" s="24"/>
      <c r="BX1229" s="24"/>
    </row>
    <row r="1230" spans="7:76" s="41" customFormat="1">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c r="AQ1230" s="24"/>
      <c r="AR1230" s="24"/>
      <c r="AS1230" s="24"/>
      <c r="AT1230" s="24"/>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row>
    <row r="1231" spans="7:76" s="41" customFormat="1">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c r="AQ1231" s="24"/>
      <c r="AR1231" s="24"/>
      <c r="AS1231" s="24"/>
      <c r="AT1231" s="24"/>
      <c r="AU1231" s="24"/>
      <c r="AV1231" s="24"/>
      <c r="AW1231" s="24"/>
      <c r="AX1231" s="24"/>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24"/>
    </row>
    <row r="1232" spans="7:76" s="41" customFormat="1">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c r="AQ1232" s="24"/>
      <c r="AR1232" s="24"/>
      <c r="AS1232" s="24"/>
      <c r="AT1232" s="24"/>
      <c r="AU1232" s="24"/>
      <c r="AV1232" s="24"/>
      <c r="AW1232" s="24"/>
      <c r="AX1232" s="24"/>
      <c r="AY1232" s="24"/>
      <c r="AZ1232" s="24"/>
      <c r="BA1232" s="24"/>
      <c r="BB1232" s="24"/>
      <c r="BC1232" s="24"/>
      <c r="BD1232" s="24"/>
      <c r="BE1232" s="24"/>
      <c r="BF1232" s="24"/>
      <c r="BG1232" s="24"/>
      <c r="BH1232" s="24"/>
      <c r="BI1232" s="24"/>
      <c r="BJ1232" s="24"/>
      <c r="BK1232" s="24"/>
      <c r="BL1232" s="24"/>
      <c r="BM1232" s="24"/>
      <c r="BN1232" s="24"/>
      <c r="BO1232" s="24"/>
      <c r="BP1232" s="24"/>
      <c r="BQ1232" s="24"/>
      <c r="BR1232" s="24"/>
      <c r="BS1232" s="24"/>
      <c r="BT1232" s="24"/>
      <c r="BU1232" s="24"/>
      <c r="BV1232" s="24"/>
      <c r="BW1232" s="24"/>
      <c r="BX1232" s="24"/>
    </row>
    <row r="1233" spans="7:76" s="41" customFormat="1">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c r="AQ1233" s="24"/>
      <c r="AR1233" s="24"/>
      <c r="AS1233" s="24"/>
      <c r="AT1233" s="24"/>
      <c r="AU1233" s="24"/>
      <c r="AV1233" s="24"/>
      <c r="AW1233" s="24"/>
      <c r="AX1233" s="24"/>
      <c r="AY1233" s="24"/>
      <c r="AZ1233" s="24"/>
      <c r="BA1233" s="24"/>
      <c r="BB1233" s="24"/>
      <c r="BC1233" s="24"/>
      <c r="BD1233" s="24"/>
      <c r="BE1233" s="24"/>
      <c r="BF1233" s="24"/>
      <c r="BG1233" s="24"/>
      <c r="BH1233" s="24"/>
      <c r="BI1233" s="24"/>
      <c r="BJ1233" s="24"/>
      <c r="BK1233" s="24"/>
      <c r="BL1233" s="24"/>
      <c r="BM1233" s="24"/>
      <c r="BN1233" s="24"/>
      <c r="BO1233" s="24"/>
      <c r="BP1233" s="24"/>
      <c r="BQ1233" s="24"/>
      <c r="BR1233" s="24"/>
      <c r="BS1233" s="24"/>
      <c r="BT1233" s="24"/>
      <c r="BU1233" s="24"/>
      <c r="BV1233" s="24"/>
      <c r="BW1233" s="24"/>
      <c r="BX1233" s="24"/>
    </row>
    <row r="1234" spans="7:76" s="41" customFormat="1">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c r="AQ1234" s="24"/>
      <c r="AR1234" s="24"/>
      <c r="AS1234" s="24"/>
      <c r="AT1234" s="24"/>
      <c r="AU1234" s="24"/>
      <c r="AV1234" s="24"/>
      <c r="AW1234" s="24"/>
      <c r="AX1234" s="24"/>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24"/>
    </row>
    <row r="1235" spans="7:76" s="41" customFormat="1">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c r="AQ1235" s="24"/>
      <c r="AR1235" s="24"/>
      <c r="AS1235" s="24"/>
      <c r="AT1235" s="24"/>
      <c r="AU1235" s="24"/>
      <c r="AV1235" s="24"/>
      <c r="AW1235" s="24"/>
      <c r="AX1235" s="24"/>
      <c r="AY1235" s="24"/>
      <c r="AZ1235" s="24"/>
      <c r="BA1235" s="24"/>
      <c r="BB1235" s="24"/>
      <c r="BC1235" s="24"/>
      <c r="BD1235" s="24"/>
      <c r="BE1235" s="24"/>
      <c r="BF1235" s="24"/>
      <c r="BG1235" s="24"/>
      <c r="BH1235" s="24"/>
      <c r="BI1235" s="24"/>
      <c r="BJ1235" s="24"/>
      <c r="BK1235" s="24"/>
      <c r="BL1235" s="24"/>
      <c r="BM1235" s="24"/>
      <c r="BN1235" s="24"/>
      <c r="BO1235" s="24"/>
      <c r="BP1235" s="24"/>
      <c r="BQ1235" s="24"/>
      <c r="BR1235" s="24"/>
      <c r="BS1235" s="24"/>
      <c r="BT1235" s="24"/>
      <c r="BU1235" s="24"/>
      <c r="BV1235" s="24"/>
      <c r="BW1235" s="24"/>
      <c r="BX1235" s="24"/>
    </row>
    <row r="1236" spans="7:76" s="41" customFormat="1">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c r="AX1236" s="24"/>
      <c r="AY1236" s="24"/>
      <c r="AZ1236" s="24"/>
      <c r="BA1236" s="24"/>
      <c r="BB1236" s="24"/>
      <c r="BC1236" s="24"/>
      <c r="BD1236" s="24"/>
      <c r="BE1236" s="24"/>
      <c r="BF1236" s="24"/>
      <c r="BG1236" s="24"/>
      <c r="BH1236" s="24"/>
      <c r="BI1236" s="24"/>
      <c r="BJ1236" s="24"/>
      <c r="BK1236" s="24"/>
      <c r="BL1236" s="24"/>
      <c r="BM1236" s="24"/>
      <c r="BN1236" s="24"/>
      <c r="BO1236" s="24"/>
      <c r="BP1236" s="24"/>
      <c r="BQ1236" s="24"/>
      <c r="BR1236" s="24"/>
      <c r="BS1236" s="24"/>
      <c r="BT1236" s="24"/>
      <c r="BU1236" s="24"/>
      <c r="BV1236" s="24"/>
      <c r="BW1236" s="24"/>
      <c r="BX1236" s="24"/>
    </row>
    <row r="1237" spans="7:76" s="41" customFormat="1">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c r="AQ1237" s="24"/>
      <c r="AR1237" s="24"/>
      <c r="AS1237" s="24"/>
      <c r="AT1237" s="24"/>
      <c r="AU1237" s="24"/>
      <c r="AV1237" s="24"/>
      <c r="AW1237" s="24"/>
      <c r="AX1237" s="24"/>
      <c r="AY1237" s="24"/>
      <c r="AZ1237" s="24"/>
      <c r="BA1237" s="24"/>
      <c r="BB1237" s="24"/>
      <c r="BC1237" s="24"/>
      <c r="BD1237" s="24"/>
      <c r="BE1237" s="24"/>
      <c r="BF1237" s="24"/>
      <c r="BG1237" s="24"/>
      <c r="BH1237" s="24"/>
      <c r="BI1237" s="24"/>
      <c r="BJ1237" s="24"/>
      <c r="BK1237" s="24"/>
      <c r="BL1237" s="24"/>
      <c r="BM1237" s="24"/>
      <c r="BN1237" s="24"/>
      <c r="BO1237" s="24"/>
      <c r="BP1237" s="24"/>
      <c r="BQ1237" s="24"/>
      <c r="BR1237" s="24"/>
      <c r="BS1237" s="24"/>
      <c r="BT1237" s="24"/>
      <c r="BU1237" s="24"/>
      <c r="BV1237" s="24"/>
      <c r="BW1237" s="24"/>
      <c r="BX1237" s="24"/>
    </row>
    <row r="1238" spans="7:76" s="41" customFormat="1">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c r="AY1238" s="24"/>
      <c r="AZ1238" s="24"/>
      <c r="BA1238" s="24"/>
      <c r="BB1238" s="24"/>
      <c r="BC1238" s="24"/>
      <c r="BD1238" s="24"/>
      <c r="BE1238" s="24"/>
      <c r="BF1238" s="24"/>
      <c r="BG1238" s="24"/>
      <c r="BH1238" s="24"/>
      <c r="BI1238" s="24"/>
      <c r="BJ1238" s="24"/>
      <c r="BK1238" s="24"/>
      <c r="BL1238" s="24"/>
      <c r="BM1238" s="24"/>
      <c r="BN1238" s="24"/>
      <c r="BO1238" s="24"/>
      <c r="BP1238" s="24"/>
      <c r="BQ1238" s="24"/>
      <c r="BR1238" s="24"/>
      <c r="BS1238" s="24"/>
      <c r="BT1238" s="24"/>
      <c r="BU1238" s="24"/>
      <c r="BV1238" s="24"/>
      <c r="BW1238" s="24"/>
      <c r="BX1238" s="24"/>
    </row>
    <row r="1239" spans="7:76" s="41" customFormat="1">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c r="AQ1239" s="24"/>
      <c r="AR1239" s="24"/>
      <c r="AS1239" s="24"/>
      <c r="AT1239" s="24"/>
      <c r="AU1239" s="24"/>
      <c r="AV1239" s="24"/>
      <c r="AW1239" s="24"/>
      <c r="AX1239" s="24"/>
      <c r="AY1239" s="24"/>
      <c r="AZ1239" s="24"/>
      <c r="BA1239" s="24"/>
      <c r="BB1239" s="24"/>
      <c r="BC1239" s="24"/>
      <c r="BD1239" s="24"/>
      <c r="BE1239" s="24"/>
      <c r="BF1239" s="24"/>
      <c r="BG1239" s="24"/>
      <c r="BH1239" s="24"/>
      <c r="BI1239" s="24"/>
      <c r="BJ1239" s="24"/>
      <c r="BK1239" s="24"/>
      <c r="BL1239" s="24"/>
      <c r="BM1239" s="24"/>
      <c r="BN1239" s="24"/>
      <c r="BO1239" s="24"/>
      <c r="BP1239" s="24"/>
      <c r="BQ1239" s="24"/>
      <c r="BR1239" s="24"/>
      <c r="BS1239" s="24"/>
      <c r="BT1239" s="24"/>
      <c r="BU1239" s="24"/>
      <c r="BV1239" s="24"/>
      <c r="BW1239" s="24"/>
      <c r="BX1239" s="24"/>
    </row>
    <row r="1240" spans="7:76" s="41" customFormat="1">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c r="AQ1240" s="24"/>
      <c r="AR1240" s="24"/>
      <c r="AS1240" s="24"/>
      <c r="AT1240" s="24"/>
      <c r="AU1240" s="24"/>
      <c r="AV1240" s="24"/>
      <c r="AW1240" s="24"/>
      <c r="AX1240" s="24"/>
      <c r="AY1240" s="24"/>
      <c r="AZ1240" s="24"/>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24"/>
    </row>
    <row r="1241" spans="7:76" s="41" customFormat="1">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c r="AQ1241" s="24"/>
      <c r="AR1241" s="24"/>
      <c r="AS1241" s="24"/>
      <c r="AT1241" s="24"/>
      <c r="AU1241" s="24"/>
      <c r="AV1241" s="24"/>
      <c r="AW1241" s="24"/>
      <c r="AX1241" s="24"/>
      <c r="AY1241" s="24"/>
      <c r="AZ1241" s="24"/>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24"/>
    </row>
    <row r="1242" spans="7:76" s="41" customFormat="1">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24"/>
      <c r="BG1242" s="24"/>
      <c r="BH1242" s="24"/>
      <c r="BI1242" s="24"/>
      <c r="BJ1242" s="24"/>
      <c r="BK1242" s="24"/>
      <c r="BL1242" s="24"/>
      <c r="BM1242" s="24"/>
      <c r="BN1242" s="24"/>
      <c r="BO1242" s="24"/>
      <c r="BP1242" s="24"/>
      <c r="BQ1242" s="24"/>
      <c r="BR1242" s="24"/>
      <c r="BS1242" s="24"/>
      <c r="BT1242" s="24"/>
      <c r="BU1242" s="24"/>
      <c r="BV1242" s="24"/>
      <c r="BW1242" s="24"/>
      <c r="BX1242" s="24"/>
    </row>
    <row r="1243" spans="7:76" s="41" customFormat="1">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24"/>
    </row>
    <row r="1244" spans="7:76" s="41" customFormat="1">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24"/>
      <c r="BG1244" s="24"/>
      <c r="BH1244" s="24"/>
      <c r="BI1244" s="24"/>
      <c r="BJ1244" s="24"/>
      <c r="BK1244" s="24"/>
      <c r="BL1244" s="24"/>
      <c r="BM1244" s="24"/>
      <c r="BN1244" s="24"/>
      <c r="BO1244" s="24"/>
      <c r="BP1244" s="24"/>
      <c r="BQ1244" s="24"/>
      <c r="BR1244" s="24"/>
      <c r="BS1244" s="24"/>
      <c r="BT1244" s="24"/>
      <c r="BU1244" s="24"/>
      <c r="BV1244" s="24"/>
      <c r="BW1244" s="24"/>
      <c r="BX1244" s="24"/>
    </row>
    <row r="1245" spans="7:76" s="41" customFormat="1">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c r="BL1245" s="24"/>
      <c r="BM1245" s="24"/>
      <c r="BN1245" s="24"/>
      <c r="BO1245" s="24"/>
      <c r="BP1245" s="24"/>
      <c r="BQ1245" s="24"/>
      <c r="BR1245" s="24"/>
      <c r="BS1245" s="24"/>
      <c r="BT1245" s="24"/>
      <c r="BU1245" s="24"/>
      <c r="BV1245" s="24"/>
      <c r="BW1245" s="24"/>
      <c r="BX1245" s="24"/>
    </row>
    <row r="1246" spans="7:76" s="41" customFormat="1">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row>
    <row r="1247" spans="7:76" s="41" customFormat="1">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24"/>
      <c r="BG1247" s="24"/>
      <c r="BH1247" s="24"/>
      <c r="BI1247" s="24"/>
      <c r="BJ1247" s="24"/>
      <c r="BK1247" s="24"/>
      <c r="BL1247" s="24"/>
      <c r="BM1247" s="24"/>
      <c r="BN1247" s="24"/>
      <c r="BO1247" s="24"/>
      <c r="BP1247" s="24"/>
      <c r="BQ1247" s="24"/>
      <c r="BR1247" s="24"/>
      <c r="BS1247" s="24"/>
      <c r="BT1247" s="24"/>
      <c r="BU1247" s="24"/>
      <c r="BV1247" s="24"/>
      <c r="BW1247" s="24"/>
      <c r="BX1247" s="24"/>
    </row>
    <row r="1248" spans="7:76" s="41" customFormat="1">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c r="AQ1248" s="24"/>
      <c r="AR1248" s="24"/>
      <c r="AS1248" s="24"/>
      <c r="AT1248" s="24"/>
      <c r="AU1248" s="24"/>
      <c r="AV1248" s="24"/>
      <c r="AW1248" s="24"/>
      <c r="AX1248" s="24"/>
      <c r="AY1248" s="24"/>
      <c r="AZ1248" s="24"/>
      <c r="BA1248" s="24"/>
      <c r="BB1248" s="24"/>
      <c r="BC1248" s="24"/>
      <c r="BD1248" s="24"/>
      <c r="BE1248" s="24"/>
      <c r="BF1248" s="24"/>
      <c r="BG1248" s="24"/>
      <c r="BH1248" s="24"/>
      <c r="BI1248" s="24"/>
      <c r="BJ1248" s="24"/>
      <c r="BK1248" s="24"/>
      <c r="BL1248" s="24"/>
      <c r="BM1248" s="24"/>
      <c r="BN1248" s="24"/>
      <c r="BO1248" s="24"/>
      <c r="BP1248" s="24"/>
      <c r="BQ1248" s="24"/>
      <c r="BR1248" s="24"/>
      <c r="BS1248" s="24"/>
      <c r="BT1248" s="24"/>
      <c r="BU1248" s="24"/>
      <c r="BV1248" s="24"/>
      <c r="BW1248" s="24"/>
      <c r="BX1248" s="24"/>
    </row>
    <row r="1249" spans="7:76" s="41" customFormat="1">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c r="AQ1249" s="24"/>
      <c r="AR1249" s="24"/>
      <c r="AS1249" s="24"/>
      <c r="AT1249" s="24"/>
      <c r="AU1249" s="24"/>
      <c r="AV1249" s="24"/>
      <c r="AW1249" s="24"/>
      <c r="AX1249" s="24"/>
      <c r="AY1249" s="24"/>
      <c r="AZ1249" s="24"/>
      <c r="BA1249" s="24"/>
      <c r="BB1249" s="24"/>
      <c r="BC1249" s="24"/>
      <c r="BD1249" s="24"/>
      <c r="BE1249" s="24"/>
      <c r="BF1249" s="24"/>
      <c r="BG1249" s="24"/>
      <c r="BH1249" s="24"/>
      <c r="BI1249" s="24"/>
      <c r="BJ1249" s="24"/>
      <c r="BK1249" s="24"/>
      <c r="BL1249" s="24"/>
      <c r="BM1249" s="24"/>
      <c r="BN1249" s="24"/>
      <c r="BO1249" s="24"/>
      <c r="BP1249" s="24"/>
      <c r="BQ1249" s="24"/>
      <c r="BR1249" s="24"/>
      <c r="BS1249" s="24"/>
      <c r="BT1249" s="24"/>
      <c r="BU1249" s="24"/>
      <c r="BV1249" s="24"/>
      <c r="BW1249" s="24"/>
      <c r="BX1249" s="24"/>
    </row>
    <row r="1250" spans="7:76" s="41" customFormat="1">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c r="AQ1250" s="24"/>
      <c r="AR1250" s="24"/>
      <c r="AS1250" s="24"/>
      <c r="AT1250" s="24"/>
      <c r="AU1250" s="24"/>
      <c r="AV1250" s="24"/>
      <c r="AW1250" s="24"/>
      <c r="AX1250" s="24"/>
      <c r="AY1250" s="24"/>
      <c r="AZ1250" s="24"/>
      <c r="BA1250" s="24"/>
      <c r="BB1250" s="24"/>
      <c r="BC1250" s="24"/>
      <c r="BD1250" s="24"/>
      <c r="BE1250" s="24"/>
      <c r="BF1250" s="24"/>
      <c r="BG1250" s="24"/>
      <c r="BH1250" s="24"/>
      <c r="BI1250" s="24"/>
      <c r="BJ1250" s="24"/>
      <c r="BK1250" s="24"/>
      <c r="BL1250" s="24"/>
      <c r="BM1250" s="24"/>
      <c r="BN1250" s="24"/>
      <c r="BO1250" s="24"/>
      <c r="BP1250" s="24"/>
      <c r="BQ1250" s="24"/>
      <c r="BR1250" s="24"/>
      <c r="BS1250" s="24"/>
      <c r="BT1250" s="24"/>
      <c r="BU1250" s="24"/>
      <c r="BV1250" s="24"/>
      <c r="BW1250" s="24"/>
      <c r="BX1250" s="24"/>
    </row>
    <row r="1251" spans="7:76" s="41" customFormat="1">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c r="AQ1251" s="24"/>
      <c r="AR1251" s="24"/>
      <c r="AS1251" s="24"/>
      <c r="AT1251" s="24"/>
      <c r="AU1251" s="24"/>
      <c r="AV1251" s="24"/>
      <c r="AW1251" s="24"/>
      <c r="AX1251" s="24"/>
      <c r="AY1251" s="24"/>
      <c r="AZ1251" s="24"/>
      <c r="BA1251" s="24"/>
      <c r="BB1251" s="24"/>
      <c r="BC1251" s="24"/>
      <c r="BD1251" s="24"/>
      <c r="BE1251" s="24"/>
      <c r="BF1251" s="24"/>
      <c r="BG1251" s="24"/>
      <c r="BH1251" s="24"/>
      <c r="BI1251" s="24"/>
      <c r="BJ1251" s="24"/>
      <c r="BK1251" s="24"/>
      <c r="BL1251" s="24"/>
      <c r="BM1251" s="24"/>
      <c r="BN1251" s="24"/>
      <c r="BO1251" s="24"/>
      <c r="BP1251" s="24"/>
      <c r="BQ1251" s="24"/>
      <c r="BR1251" s="24"/>
      <c r="BS1251" s="24"/>
      <c r="BT1251" s="24"/>
      <c r="BU1251" s="24"/>
      <c r="BV1251" s="24"/>
      <c r="BW1251" s="24"/>
      <c r="BX1251" s="24"/>
    </row>
    <row r="1252" spans="7:76" s="41" customFormat="1">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c r="AQ1252" s="24"/>
      <c r="AR1252" s="24"/>
      <c r="AS1252" s="24"/>
      <c r="AT1252" s="24"/>
      <c r="AU1252" s="24"/>
      <c r="AV1252" s="24"/>
      <c r="AW1252" s="24"/>
      <c r="AX1252" s="24"/>
      <c r="AY1252" s="24"/>
      <c r="AZ1252" s="24"/>
      <c r="BA1252" s="24"/>
      <c r="BB1252" s="24"/>
      <c r="BC1252" s="24"/>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24"/>
    </row>
    <row r="1253" spans="7:76" s="41" customFormat="1">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c r="AQ1253" s="24"/>
      <c r="AR1253" s="24"/>
      <c r="AS1253" s="24"/>
      <c r="AT1253" s="24"/>
      <c r="AU1253" s="24"/>
      <c r="AV1253" s="24"/>
      <c r="AW1253" s="24"/>
      <c r="AX1253" s="24"/>
      <c r="AY1253" s="24"/>
      <c r="AZ1253" s="24"/>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24"/>
    </row>
    <row r="1254" spans="7:76" s="41" customFormat="1">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row>
    <row r="1255" spans="7:76" s="41" customFormat="1">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c r="AQ1255" s="24"/>
      <c r="AR1255" s="24"/>
      <c r="AS1255" s="24"/>
      <c r="AT1255" s="24"/>
      <c r="AU1255" s="24"/>
      <c r="AV1255" s="24"/>
      <c r="AW1255" s="24"/>
      <c r="AX1255" s="24"/>
      <c r="AY1255" s="24"/>
      <c r="AZ1255" s="24"/>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24"/>
    </row>
    <row r="1256" spans="7:76" s="41" customFormat="1">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c r="AQ1256" s="24"/>
      <c r="AR1256" s="24"/>
      <c r="AS1256" s="24"/>
      <c r="AT1256" s="24"/>
      <c r="AU1256" s="24"/>
      <c r="AV1256" s="24"/>
      <c r="AW1256" s="24"/>
      <c r="AX1256" s="24"/>
      <c r="AY1256" s="24"/>
      <c r="AZ1256" s="24"/>
      <c r="BA1256" s="24"/>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24"/>
    </row>
    <row r="1257" spans="7:76" s="41" customFormat="1">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c r="AQ1257" s="24"/>
      <c r="AR1257" s="24"/>
      <c r="AS1257" s="24"/>
      <c r="AT1257" s="24"/>
      <c r="AU1257" s="24"/>
      <c r="AV1257" s="24"/>
      <c r="AW1257" s="24"/>
      <c r="AX1257" s="24"/>
      <c r="AY1257" s="24"/>
      <c r="AZ1257" s="24"/>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24"/>
    </row>
    <row r="1258" spans="7:76" s="41" customFormat="1">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c r="AQ1258" s="24"/>
      <c r="AR1258" s="24"/>
      <c r="AS1258" s="24"/>
      <c r="AT1258" s="24"/>
      <c r="AU1258" s="24"/>
      <c r="AV1258" s="24"/>
      <c r="AW1258" s="24"/>
      <c r="AX1258" s="24"/>
      <c r="AY1258" s="24"/>
      <c r="AZ1258" s="24"/>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24"/>
    </row>
    <row r="1259" spans="7:76" s="41" customFormat="1">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c r="AQ1259" s="24"/>
      <c r="AR1259" s="24"/>
      <c r="AS1259" s="24"/>
      <c r="AT1259" s="24"/>
      <c r="AU1259" s="24"/>
      <c r="AV1259" s="24"/>
      <c r="AW1259" s="24"/>
      <c r="AX1259" s="24"/>
      <c r="AY1259" s="24"/>
      <c r="AZ1259" s="24"/>
      <c r="BA1259" s="24"/>
      <c r="BB1259" s="24"/>
      <c r="BC1259" s="24"/>
      <c r="BD1259" s="24"/>
      <c r="BE1259" s="24"/>
      <c r="BF1259" s="24"/>
      <c r="BG1259" s="24"/>
      <c r="BH1259" s="24"/>
      <c r="BI1259" s="24"/>
      <c r="BJ1259" s="24"/>
      <c r="BK1259" s="24"/>
      <c r="BL1259" s="24"/>
      <c r="BM1259" s="24"/>
      <c r="BN1259" s="24"/>
      <c r="BO1259" s="24"/>
      <c r="BP1259" s="24"/>
      <c r="BQ1259" s="24"/>
      <c r="BR1259" s="24"/>
      <c r="BS1259" s="24"/>
      <c r="BT1259" s="24"/>
      <c r="BU1259" s="24"/>
      <c r="BV1259" s="24"/>
      <c r="BW1259" s="24"/>
      <c r="BX1259" s="24"/>
    </row>
    <row r="1260" spans="7:76" s="41" customFormat="1">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c r="AQ1260" s="24"/>
      <c r="AR1260" s="24"/>
      <c r="AS1260" s="24"/>
      <c r="AT1260" s="24"/>
      <c r="AU1260" s="24"/>
      <c r="AV1260" s="24"/>
      <c r="AW1260" s="24"/>
      <c r="AX1260" s="24"/>
      <c r="AY1260" s="24"/>
      <c r="AZ1260" s="24"/>
      <c r="BA1260" s="24"/>
      <c r="BB1260" s="24"/>
      <c r="BC1260" s="24"/>
      <c r="BD1260" s="24"/>
      <c r="BE1260" s="24"/>
      <c r="BF1260" s="24"/>
      <c r="BG1260" s="24"/>
      <c r="BH1260" s="24"/>
      <c r="BI1260" s="24"/>
      <c r="BJ1260" s="24"/>
      <c r="BK1260" s="24"/>
      <c r="BL1260" s="24"/>
      <c r="BM1260" s="24"/>
      <c r="BN1260" s="24"/>
      <c r="BO1260" s="24"/>
      <c r="BP1260" s="24"/>
      <c r="BQ1260" s="24"/>
      <c r="BR1260" s="24"/>
      <c r="BS1260" s="24"/>
      <c r="BT1260" s="24"/>
      <c r="BU1260" s="24"/>
      <c r="BV1260" s="24"/>
      <c r="BW1260" s="24"/>
      <c r="BX1260" s="24"/>
    </row>
    <row r="1261" spans="7:76" s="41" customFormat="1">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c r="AQ1261" s="24"/>
      <c r="AR1261" s="24"/>
      <c r="AS1261" s="24"/>
      <c r="AT1261" s="24"/>
      <c r="AU1261" s="24"/>
      <c r="AV1261" s="24"/>
      <c r="AW1261" s="24"/>
      <c r="AX1261" s="24"/>
      <c r="AY1261" s="24"/>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24"/>
    </row>
    <row r="1262" spans="7:76" s="41" customFormat="1">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c r="AT1262" s="24"/>
      <c r="AU1262" s="24"/>
      <c r="AV1262" s="24"/>
      <c r="AW1262" s="24"/>
      <c r="AX1262" s="24"/>
      <c r="AY1262" s="24"/>
      <c r="AZ1262" s="24"/>
      <c r="BA1262" s="24"/>
      <c r="BB1262" s="24"/>
      <c r="BC1262" s="24"/>
      <c r="BD1262" s="24"/>
      <c r="BE1262" s="24"/>
      <c r="BF1262" s="24"/>
      <c r="BG1262" s="24"/>
      <c r="BH1262" s="24"/>
      <c r="BI1262" s="24"/>
      <c r="BJ1262" s="24"/>
      <c r="BK1262" s="24"/>
      <c r="BL1262" s="24"/>
      <c r="BM1262" s="24"/>
      <c r="BN1262" s="24"/>
      <c r="BO1262" s="24"/>
      <c r="BP1262" s="24"/>
      <c r="BQ1262" s="24"/>
      <c r="BR1262" s="24"/>
      <c r="BS1262" s="24"/>
      <c r="BT1262" s="24"/>
      <c r="BU1262" s="24"/>
      <c r="BV1262" s="24"/>
      <c r="BW1262" s="24"/>
      <c r="BX1262" s="24"/>
    </row>
    <row r="1263" spans="7:76" s="41" customFormat="1">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c r="AQ1263" s="24"/>
      <c r="AR1263" s="24"/>
      <c r="AS1263" s="24"/>
      <c r="AT1263" s="24"/>
      <c r="AU1263" s="24"/>
      <c r="AV1263" s="24"/>
      <c r="AW1263" s="24"/>
      <c r="AX1263" s="24"/>
      <c r="AY1263" s="24"/>
      <c r="AZ1263" s="24"/>
      <c r="BA1263" s="24"/>
      <c r="BB1263" s="24"/>
      <c r="BC1263" s="24"/>
      <c r="BD1263" s="24"/>
      <c r="BE1263" s="24"/>
      <c r="BF1263" s="24"/>
      <c r="BG1263" s="24"/>
      <c r="BH1263" s="24"/>
      <c r="BI1263" s="24"/>
      <c r="BJ1263" s="24"/>
      <c r="BK1263" s="24"/>
      <c r="BL1263" s="24"/>
      <c r="BM1263" s="24"/>
      <c r="BN1263" s="24"/>
      <c r="BO1263" s="24"/>
      <c r="BP1263" s="24"/>
      <c r="BQ1263" s="24"/>
      <c r="BR1263" s="24"/>
      <c r="BS1263" s="24"/>
      <c r="BT1263" s="24"/>
      <c r="BU1263" s="24"/>
      <c r="BV1263" s="24"/>
      <c r="BW1263" s="24"/>
      <c r="BX1263" s="24"/>
    </row>
    <row r="1264" spans="7:76" s="41" customFormat="1">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c r="AQ1264" s="24"/>
      <c r="AR1264" s="24"/>
      <c r="AS1264" s="24"/>
      <c r="AT1264" s="24"/>
      <c r="AU1264" s="24"/>
      <c r="AV1264" s="24"/>
      <c r="AW1264" s="24"/>
      <c r="AX1264" s="24"/>
      <c r="AY1264" s="24"/>
      <c r="AZ1264" s="24"/>
      <c r="BA1264" s="24"/>
      <c r="BB1264" s="24"/>
      <c r="BC1264" s="24"/>
      <c r="BD1264" s="24"/>
      <c r="BE1264" s="24"/>
      <c r="BF1264" s="24"/>
      <c r="BG1264" s="24"/>
      <c r="BH1264" s="24"/>
      <c r="BI1264" s="24"/>
      <c r="BJ1264" s="24"/>
      <c r="BK1264" s="24"/>
      <c r="BL1264" s="24"/>
      <c r="BM1264" s="24"/>
      <c r="BN1264" s="24"/>
      <c r="BO1264" s="24"/>
      <c r="BP1264" s="24"/>
      <c r="BQ1264" s="24"/>
      <c r="BR1264" s="24"/>
      <c r="BS1264" s="24"/>
      <c r="BT1264" s="24"/>
      <c r="BU1264" s="24"/>
      <c r="BV1264" s="24"/>
      <c r="BW1264" s="24"/>
      <c r="BX1264" s="24"/>
    </row>
    <row r="1265" spans="7:76" s="41" customFormat="1">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c r="AQ1265" s="24"/>
      <c r="AR1265" s="24"/>
      <c r="AS1265" s="24"/>
      <c r="AT1265" s="24"/>
      <c r="AU1265" s="24"/>
      <c r="AV1265" s="24"/>
      <c r="AW1265" s="24"/>
      <c r="AX1265" s="24"/>
      <c r="AY1265" s="24"/>
      <c r="AZ1265" s="24"/>
      <c r="BA1265" s="24"/>
      <c r="BB1265" s="24"/>
      <c r="BC1265" s="24"/>
      <c r="BD1265" s="24"/>
      <c r="BE1265" s="24"/>
      <c r="BF1265" s="24"/>
      <c r="BG1265" s="24"/>
      <c r="BH1265" s="24"/>
      <c r="BI1265" s="24"/>
      <c r="BJ1265" s="24"/>
      <c r="BK1265" s="24"/>
      <c r="BL1265" s="24"/>
      <c r="BM1265" s="24"/>
      <c r="BN1265" s="24"/>
      <c r="BO1265" s="24"/>
      <c r="BP1265" s="24"/>
      <c r="BQ1265" s="24"/>
      <c r="BR1265" s="24"/>
      <c r="BS1265" s="24"/>
      <c r="BT1265" s="24"/>
      <c r="BU1265" s="24"/>
      <c r="BV1265" s="24"/>
      <c r="BW1265" s="24"/>
      <c r="BX1265" s="24"/>
    </row>
    <row r="1266" spans="7:76" s="41" customFormat="1">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c r="AQ1266" s="24"/>
      <c r="AR1266" s="24"/>
      <c r="AS1266" s="24"/>
      <c r="AT1266" s="24"/>
      <c r="AU1266" s="24"/>
      <c r="AV1266" s="24"/>
      <c r="AW1266" s="24"/>
      <c r="AX1266" s="24"/>
      <c r="AY1266" s="24"/>
      <c r="AZ1266" s="24"/>
      <c r="BA1266" s="24"/>
      <c r="BB1266" s="24"/>
      <c r="BC1266" s="24"/>
      <c r="BD1266" s="24"/>
      <c r="BE1266" s="24"/>
      <c r="BF1266" s="24"/>
      <c r="BG1266" s="24"/>
      <c r="BH1266" s="24"/>
      <c r="BI1266" s="24"/>
      <c r="BJ1266" s="24"/>
      <c r="BK1266" s="24"/>
      <c r="BL1266" s="24"/>
      <c r="BM1266" s="24"/>
      <c r="BN1266" s="24"/>
      <c r="BO1266" s="24"/>
      <c r="BP1266" s="24"/>
      <c r="BQ1266" s="24"/>
      <c r="BR1266" s="24"/>
      <c r="BS1266" s="24"/>
      <c r="BT1266" s="24"/>
      <c r="BU1266" s="24"/>
      <c r="BV1266" s="24"/>
      <c r="BW1266" s="24"/>
      <c r="BX1266" s="24"/>
    </row>
    <row r="1267" spans="7:76" s="41" customFormat="1">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c r="AQ1267" s="24"/>
      <c r="AR1267" s="24"/>
      <c r="AS1267" s="24"/>
      <c r="AT1267" s="24"/>
      <c r="AU1267" s="24"/>
      <c r="AV1267" s="24"/>
      <c r="AW1267" s="24"/>
      <c r="AX1267" s="24"/>
      <c r="AY1267" s="24"/>
      <c r="AZ1267" s="24"/>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row>
    <row r="1268" spans="7:76" s="41" customFormat="1">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c r="AQ1268" s="24"/>
      <c r="AR1268" s="24"/>
      <c r="AS1268" s="24"/>
      <c r="AT1268" s="24"/>
      <c r="AU1268" s="24"/>
      <c r="AV1268" s="24"/>
      <c r="AW1268" s="24"/>
      <c r="AX1268" s="24"/>
      <c r="AY1268" s="24"/>
      <c r="AZ1268" s="24"/>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row>
    <row r="1269" spans="7:76" s="41" customFormat="1">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row>
    <row r="1270" spans="7:76" s="41" customFormat="1">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row>
    <row r="1271" spans="7:76" s="41" customFormat="1">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row>
    <row r="1272" spans="7:76" s="41" customFormat="1">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row>
    <row r="1273" spans="7:76" s="41" customFormat="1">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row>
    <row r="1274" spans="7:76" s="41" customFormat="1">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row>
    <row r="1275" spans="7:76" s="41" customFormat="1">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c r="AQ1275" s="24"/>
      <c r="AR1275" s="24"/>
      <c r="AS1275" s="24"/>
      <c r="AT1275" s="24"/>
      <c r="AU1275" s="24"/>
      <c r="AV1275" s="24"/>
      <c r="AW1275" s="24"/>
      <c r="AX1275" s="24"/>
      <c r="AY1275" s="24"/>
      <c r="AZ1275" s="24"/>
      <c r="BA1275" s="24"/>
      <c r="BB1275" s="24"/>
      <c r="BC1275" s="24"/>
      <c r="BD1275" s="24"/>
      <c r="BE1275" s="24"/>
      <c r="BF1275" s="24"/>
      <c r="BG1275" s="24"/>
      <c r="BH1275" s="24"/>
      <c r="BI1275" s="24"/>
      <c r="BJ1275" s="24"/>
      <c r="BK1275" s="24"/>
      <c r="BL1275" s="24"/>
      <c r="BM1275" s="24"/>
      <c r="BN1275" s="24"/>
      <c r="BO1275" s="24"/>
      <c r="BP1275" s="24"/>
      <c r="BQ1275" s="24"/>
      <c r="BR1275" s="24"/>
      <c r="BS1275" s="24"/>
      <c r="BT1275" s="24"/>
      <c r="BU1275" s="24"/>
      <c r="BV1275" s="24"/>
      <c r="BW1275" s="24"/>
      <c r="BX1275" s="24"/>
    </row>
    <row r="1276" spans="7:76" s="41" customFormat="1">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c r="AQ1276" s="24"/>
      <c r="AR1276" s="24"/>
      <c r="AS1276" s="24"/>
      <c r="AT1276" s="24"/>
      <c r="AU1276" s="24"/>
      <c r="AV1276" s="24"/>
      <c r="AW1276" s="24"/>
      <c r="AX1276" s="24"/>
      <c r="AY1276" s="24"/>
      <c r="AZ1276" s="24"/>
      <c r="BA1276" s="24"/>
      <c r="BB1276" s="24"/>
      <c r="BC1276" s="24"/>
      <c r="BD1276" s="24"/>
      <c r="BE1276" s="24"/>
      <c r="BF1276" s="24"/>
      <c r="BG1276" s="24"/>
      <c r="BH1276" s="24"/>
      <c r="BI1276" s="24"/>
      <c r="BJ1276" s="24"/>
      <c r="BK1276" s="24"/>
      <c r="BL1276" s="24"/>
      <c r="BM1276" s="24"/>
      <c r="BN1276" s="24"/>
      <c r="BO1276" s="24"/>
      <c r="BP1276" s="24"/>
      <c r="BQ1276" s="24"/>
      <c r="BR1276" s="24"/>
      <c r="BS1276" s="24"/>
      <c r="BT1276" s="24"/>
      <c r="BU1276" s="24"/>
      <c r="BV1276" s="24"/>
      <c r="BW1276" s="24"/>
      <c r="BX1276" s="24"/>
    </row>
    <row r="1277" spans="7:76" s="41" customFormat="1">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c r="AQ1277" s="24"/>
      <c r="AR1277" s="24"/>
      <c r="AS1277" s="24"/>
      <c r="AT1277" s="24"/>
      <c r="AU1277" s="24"/>
      <c r="AV1277" s="24"/>
      <c r="AW1277" s="24"/>
      <c r="AX1277" s="24"/>
      <c r="AY1277" s="24"/>
      <c r="AZ1277" s="24"/>
      <c r="BA1277" s="24"/>
      <c r="BB1277" s="24"/>
      <c r="BC1277" s="24"/>
      <c r="BD1277" s="24"/>
      <c r="BE1277" s="24"/>
      <c r="BF1277" s="24"/>
      <c r="BG1277" s="24"/>
      <c r="BH1277" s="24"/>
      <c r="BI1277" s="24"/>
      <c r="BJ1277" s="24"/>
      <c r="BK1277" s="24"/>
      <c r="BL1277" s="24"/>
      <c r="BM1277" s="24"/>
      <c r="BN1277" s="24"/>
      <c r="BO1277" s="24"/>
      <c r="BP1277" s="24"/>
      <c r="BQ1277" s="24"/>
      <c r="BR1277" s="24"/>
      <c r="BS1277" s="24"/>
      <c r="BT1277" s="24"/>
      <c r="BU1277" s="24"/>
      <c r="BV1277" s="24"/>
      <c r="BW1277" s="24"/>
      <c r="BX1277" s="24"/>
    </row>
    <row r="1278" spans="7:76" s="41" customFormat="1">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c r="AQ1278" s="24"/>
      <c r="AR1278" s="24"/>
      <c r="AS1278" s="24"/>
      <c r="AT1278" s="24"/>
      <c r="AU1278" s="24"/>
      <c r="AV1278" s="24"/>
      <c r="AW1278" s="24"/>
      <c r="AX1278" s="24"/>
      <c r="AY1278" s="24"/>
      <c r="AZ1278" s="24"/>
      <c r="BA1278" s="24"/>
      <c r="BB1278" s="24"/>
      <c r="BC1278" s="24"/>
      <c r="BD1278" s="24"/>
      <c r="BE1278" s="24"/>
      <c r="BF1278" s="24"/>
      <c r="BG1278" s="24"/>
      <c r="BH1278" s="24"/>
      <c r="BI1278" s="24"/>
      <c r="BJ1278" s="24"/>
      <c r="BK1278" s="24"/>
      <c r="BL1278" s="24"/>
      <c r="BM1278" s="24"/>
      <c r="BN1278" s="24"/>
      <c r="BO1278" s="24"/>
      <c r="BP1278" s="24"/>
      <c r="BQ1278" s="24"/>
      <c r="BR1278" s="24"/>
      <c r="BS1278" s="24"/>
      <c r="BT1278" s="24"/>
      <c r="BU1278" s="24"/>
      <c r="BV1278" s="24"/>
      <c r="BW1278" s="24"/>
      <c r="BX1278" s="24"/>
    </row>
    <row r="1279" spans="7:76" s="41" customFormat="1">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c r="AQ1279" s="24"/>
      <c r="AR1279" s="24"/>
      <c r="AS1279" s="24"/>
      <c r="AT1279" s="24"/>
      <c r="AU1279" s="24"/>
      <c r="AV1279" s="24"/>
      <c r="AW1279" s="24"/>
      <c r="AX1279" s="24"/>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row>
    <row r="1280" spans="7:76" s="41" customFormat="1">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c r="AQ1280" s="24"/>
      <c r="AR1280" s="24"/>
      <c r="AS1280" s="24"/>
      <c r="AT1280" s="24"/>
      <c r="AU1280" s="24"/>
      <c r="AV1280" s="24"/>
      <c r="AW1280" s="24"/>
      <c r="AX1280" s="24"/>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row>
    <row r="1281" spans="7:76" s="41" customFormat="1">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c r="AQ1281" s="24"/>
      <c r="AR1281" s="24"/>
      <c r="AS1281" s="24"/>
      <c r="AT1281" s="24"/>
      <c r="AU1281" s="24"/>
      <c r="AV1281" s="24"/>
      <c r="AW1281" s="24"/>
      <c r="AX1281" s="24"/>
      <c r="AY1281" s="24"/>
      <c r="AZ1281" s="24"/>
      <c r="BA1281" s="24"/>
      <c r="BB1281" s="24"/>
      <c r="BC1281" s="24"/>
      <c r="BD1281" s="24"/>
      <c r="BE1281" s="24"/>
      <c r="BF1281" s="24"/>
      <c r="BG1281" s="24"/>
      <c r="BH1281" s="24"/>
      <c r="BI1281" s="24"/>
      <c r="BJ1281" s="24"/>
      <c r="BK1281" s="24"/>
      <c r="BL1281" s="24"/>
      <c r="BM1281" s="24"/>
      <c r="BN1281" s="24"/>
      <c r="BO1281" s="24"/>
      <c r="BP1281" s="24"/>
      <c r="BQ1281" s="24"/>
      <c r="BR1281" s="24"/>
      <c r="BS1281" s="24"/>
      <c r="BT1281" s="24"/>
      <c r="BU1281" s="24"/>
      <c r="BV1281" s="24"/>
      <c r="BW1281" s="24"/>
      <c r="BX1281" s="24"/>
    </row>
    <row r="1282" spans="7:76" s="41" customFormat="1">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c r="AQ1282" s="24"/>
      <c r="AR1282" s="24"/>
      <c r="AS1282" s="24"/>
      <c r="AT1282" s="24"/>
      <c r="AU1282" s="24"/>
      <c r="AV1282" s="24"/>
      <c r="AW1282" s="24"/>
      <c r="AX1282" s="24"/>
      <c r="AY1282" s="24"/>
      <c r="AZ1282" s="24"/>
      <c r="BA1282" s="24"/>
      <c r="BB1282" s="24"/>
      <c r="BC1282" s="24"/>
      <c r="BD1282" s="24"/>
      <c r="BE1282" s="24"/>
      <c r="BF1282" s="24"/>
      <c r="BG1282" s="24"/>
      <c r="BH1282" s="24"/>
      <c r="BI1282" s="24"/>
      <c r="BJ1282" s="24"/>
      <c r="BK1282" s="24"/>
      <c r="BL1282" s="24"/>
      <c r="BM1282" s="24"/>
      <c r="BN1282" s="24"/>
      <c r="BO1282" s="24"/>
      <c r="BP1282" s="24"/>
      <c r="BQ1282" s="24"/>
      <c r="BR1282" s="24"/>
      <c r="BS1282" s="24"/>
      <c r="BT1282" s="24"/>
      <c r="BU1282" s="24"/>
      <c r="BV1282" s="24"/>
      <c r="BW1282" s="24"/>
      <c r="BX1282" s="24"/>
    </row>
    <row r="1283" spans="7:76" s="41" customFormat="1">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c r="AQ1283" s="24"/>
      <c r="AR1283" s="24"/>
      <c r="AS1283" s="24"/>
      <c r="AT1283" s="24"/>
      <c r="AU1283" s="24"/>
      <c r="AV1283" s="24"/>
      <c r="AW1283" s="24"/>
      <c r="AX1283" s="24"/>
      <c r="AY1283" s="24"/>
      <c r="AZ1283" s="24"/>
      <c r="BA1283" s="24"/>
      <c r="BB1283" s="24"/>
      <c r="BC1283" s="24"/>
      <c r="BD1283" s="24"/>
      <c r="BE1283" s="24"/>
      <c r="BF1283" s="24"/>
      <c r="BG1283" s="24"/>
      <c r="BH1283" s="24"/>
      <c r="BI1283" s="24"/>
      <c r="BJ1283" s="24"/>
      <c r="BK1283" s="24"/>
      <c r="BL1283" s="24"/>
      <c r="BM1283" s="24"/>
      <c r="BN1283" s="24"/>
      <c r="BO1283" s="24"/>
      <c r="BP1283" s="24"/>
      <c r="BQ1283" s="24"/>
      <c r="BR1283" s="24"/>
      <c r="BS1283" s="24"/>
      <c r="BT1283" s="24"/>
      <c r="BU1283" s="24"/>
      <c r="BV1283" s="24"/>
      <c r="BW1283" s="24"/>
      <c r="BX1283" s="24"/>
    </row>
    <row r="1284" spans="7:76" s="41" customFormat="1">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c r="AQ1284" s="24"/>
      <c r="AR1284" s="24"/>
      <c r="AS1284" s="24"/>
      <c r="AT1284" s="24"/>
      <c r="AU1284" s="24"/>
      <c r="AV1284" s="24"/>
      <c r="AW1284" s="24"/>
      <c r="AX1284" s="24"/>
      <c r="AY1284" s="24"/>
      <c r="AZ1284" s="24"/>
      <c r="BA1284" s="24"/>
      <c r="BB1284" s="24"/>
      <c r="BC1284" s="24"/>
      <c r="BD1284" s="24"/>
      <c r="BE1284" s="24"/>
      <c r="BF1284" s="24"/>
      <c r="BG1284" s="24"/>
      <c r="BH1284" s="24"/>
      <c r="BI1284" s="24"/>
      <c r="BJ1284" s="24"/>
      <c r="BK1284" s="24"/>
      <c r="BL1284" s="24"/>
      <c r="BM1284" s="24"/>
      <c r="BN1284" s="24"/>
      <c r="BO1284" s="24"/>
      <c r="BP1284" s="24"/>
      <c r="BQ1284" s="24"/>
      <c r="BR1284" s="24"/>
      <c r="BS1284" s="24"/>
      <c r="BT1284" s="24"/>
      <c r="BU1284" s="24"/>
      <c r="BV1284" s="24"/>
      <c r="BW1284" s="24"/>
      <c r="BX1284" s="24"/>
    </row>
    <row r="1285" spans="7:76" s="41" customFormat="1">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c r="AQ1285" s="24"/>
      <c r="AR1285" s="24"/>
      <c r="AS1285" s="24"/>
      <c r="AT1285" s="24"/>
      <c r="AU1285" s="24"/>
      <c r="AV1285" s="24"/>
      <c r="AW1285" s="24"/>
      <c r="AX1285" s="24"/>
      <c r="AY1285" s="24"/>
      <c r="AZ1285" s="24"/>
      <c r="BA1285" s="24"/>
      <c r="BB1285" s="24"/>
      <c r="BC1285" s="24"/>
      <c r="BD1285" s="24"/>
      <c r="BE1285" s="24"/>
      <c r="BF1285" s="24"/>
      <c r="BG1285" s="24"/>
      <c r="BH1285" s="24"/>
      <c r="BI1285" s="24"/>
      <c r="BJ1285" s="24"/>
      <c r="BK1285" s="24"/>
      <c r="BL1285" s="24"/>
      <c r="BM1285" s="24"/>
      <c r="BN1285" s="24"/>
      <c r="BO1285" s="24"/>
      <c r="BP1285" s="24"/>
      <c r="BQ1285" s="24"/>
      <c r="BR1285" s="24"/>
      <c r="BS1285" s="24"/>
      <c r="BT1285" s="24"/>
      <c r="BU1285" s="24"/>
      <c r="BV1285" s="24"/>
      <c r="BW1285" s="24"/>
      <c r="BX1285" s="24"/>
    </row>
    <row r="1286" spans="7:76" s="41" customFormat="1">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24"/>
      <c r="AZ1286" s="24"/>
      <c r="BA1286" s="24"/>
      <c r="BB1286" s="24"/>
      <c r="BC1286" s="24"/>
      <c r="BD1286" s="24"/>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row>
    <row r="1287" spans="7:76" s="41" customFormat="1">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c r="AQ1287" s="24"/>
      <c r="AR1287" s="24"/>
      <c r="AS1287" s="24"/>
      <c r="AT1287" s="24"/>
      <c r="AU1287" s="24"/>
      <c r="AV1287" s="24"/>
      <c r="AW1287" s="24"/>
      <c r="AX1287" s="24"/>
      <c r="AY1287" s="24"/>
      <c r="AZ1287" s="24"/>
      <c r="BA1287" s="24"/>
      <c r="BB1287" s="24"/>
      <c r="BC1287" s="24"/>
      <c r="BD1287" s="24"/>
      <c r="BE1287" s="24"/>
      <c r="BF1287" s="24"/>
      <c r="BG1287" s="24"/>
      <c r="BH1287" s="24"/>
      <c r="BI1287" s="24"/>
      <c r="BJ1287" s="24"/>
      <c r="BK1287" s="24"/>
      <c r="BL1287" s="24"/>
      <c r="BM1287" s="24"/>
      <c r="BN1287" s="24"/>
      <c r="BO1287" s="24"/>
      <c r="BP1287" s="24"/>
      <c r="BQ1287" s="24"/>
      <c r="BR1287" s="24"/>
      <c r="BS1287" s="24"/>
      <c r="BT1287" s="24"/>
      <c r="BU1287" s="24"/>
      <c r="BV1287" s="24"/>
      <c r="BW1287" s="24"/>
      <c r="BX1287" s="24"/>
    </row>
    <row r="1288" spans="7:76" s="41" customFormat="1">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c r="AQ1288" s="24"/>
      <c r="AR1288" s="24"/>
      <c r="AS1288" s="24"/>
      <c r="AT1288" s="24"/>
      <c r="AU1288" s="24"/>
      <c r="AV1288" s="24"/>
      <c r="AW1288" s="24"/>
      <c r="AX1288" s="24"/>
      <c r="AY1288" s="24"/>
      <c r="AZ1288" s="24"/>
      <c r="BA1288" s="24"/>
      <c r="BB1288" s="24"/>
      <c r="BC1288" s="24"/>
      <c r="BD1288" s="24"/>
      <c r="BE1288" s="24"/>
      <c r="BF1288" s="24"/>
      <c r="BG1288" s="24"/>
      <c r="BH1288" s="24"/>
      <c r="BI1288" s="24"/>
      <c r="BJ1288" s="24"/>
      <c r="BK1288" s="24"/>
      <c r="BL1288" s="24"/>
      <c r="BM1288" s="24"/>
      <c r="BN1288" s="24"/>
      <c r="BO1288" s="24"/>
      <c r="BP1288" s="24"/>
      <c r="BQ1288" s="24"/>
      <c r="BR1288" s="24"/>
      <c r="BS1288" s="24"/>
      <c r="BT1288" s="24"/>
      <c r="BU1288" s="24"/>
      <c r="BV1288" s="24"/>
      <c r="BW1288" s="24"/>
      <c r="BX1288" s="24"/>
    </row>
    <row r="1289" spans="7:76" s="41" customFormat="1">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c r="AQ1289" s="24"/>
      <c r="AR1289" s="24"/>
      <c r="AS1289" s="24"/>
      <c r="AT1289" s="24"/>
      <c r="AU1289" s="24"/>
      <c r="AV1289" s="24"/>
      <c r="AW1289" s="24"/>
      <c r="AX1289" s="24"/>
      <c r="AY1289" s="24"/>
      <c r="AZ1289" s="24"/>
      <c r="BA1289" s="24"/>
      <c r="BB1289" s="24"/>
      <c r="BC1289" s="24"/>
      <c r="BD1289" s="24"/>
      <c r="BE1289" s="24"/>
      <c r="BF1289" s="24"/>
      <c r="BG1289" s="24"/>
      <c r="BH1289" s="24"/>
      <c r="BI1289" s="24"/>
      <c r="BJ1289" s="24"/>
      <c r="BK1289" s="24"/>
      <c r="BL1289" s="24"/>
      <c r="BM1289" s="24"/>
      <c r="BN1289" s="24"/>
      <c r="BO1289" s="24"/>
      <c r="BP1289" s="24"/>
      <c r="BQ1289" s="24"/>
      <c r="BR1289" s="24"/>
      <c r="BS1289" s="24"/>
      <c r="BT1289" s="24"/>
      <c r="BU1289" s="24"/>
      <c r="BV1289" s="24"/>
      <c r="BW1289" s="24"/>
      <c r="BX1289" s="24"/>
    </row>
    <row r="1290" spans="7:76" s="41" customFormat="1">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row>
    <row r="1291" spans="7:76" s="41" customFormat="1">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c r="AQ1291" s="24"/>
      <c r="AR1291" s="24"/>
      <c r="AS1291" s="24"/>
      <c r="AT1291" s="24"/>
      <c r="AU1291" s="24"/>
      <c r="AV1291" s="24"/>
      <c r="AW1291" s="24"/>
      <c r="AX1291" s="24"/>
      <c r="AY1291" s="24"/>
      <c r="AZ1291" s="24"/>
      <c r="BA1291" s="24"/>
      <c r="BB1291" s="24"/>
      <c r="BC1291" s="24"/>
      <c r="BD1291" s="24"/>
      <c r="BE1291" s="24"/>
      <c r="BF1291" s="24"/>
      <c r="BG1291" s="24"/>
      <c r="BH1291" s="24"/>
      <c r="BI1291" s="24"/>
      <c r="BJ1291" s="24"/>
      <c r="BK1291" s="24"/>
      <c r="BL1291" s="24"/>
      <c r="BM1291" s="24"/>
      <c r="BN1291" s="24"/>
      <c r="BO1291" s="24"/>
      <c r="BP1291" s="24"/>
      <c r="BQ1291" s="24"/>
      <c r="BR1291" s="24"/>
      <c r="BS1291" s="24"/>
      <c r="BT1291" s="24"/>
      <c r="BU1291" s="24"/>
      <c r="BV1291" s="24"/>
      <c r="BW1291" s="24"/>
      <c r="BX1291" s="24"/>
    </row>
    <row r="1292" spans="7:76" s="41" customFormat="1">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c r="AQ1292" s="24"/>
      <c r="AR1292" s="24"/>
      <c r="AS1292" s="24"/>
      <c r="AT1292" s="24"/>
      <c r="AU1292" s="24"/>
      <c r="AV1292" s="24"/>
      <c r="AW1292" s="24"/>
      <c r="AX1292" s="24"/>
      <c r="AY1292" s="24"/>
      <c r="AZ1292" s="24"/>
      <c r="BA1292" s="24"/>
      <c r="BB1292" s="24"/>
      <c r="BC1292" s="24"/>
      <c r="BD1292" s="24"/>
      <c r="BE1292" s="24"/>
      <c r="BF1292" s="24"/>
      <c r="BG1292" s="24"/>
      <c r="BH1292" s="24"/>
      <c r="BI1292" s="24"/>
      <c r="BJ1292" s="24"/>
      <c r="BK1292" s="24"/>
      <c r="BL1292" s="24"/>
      <c r="BM1292" s="24"/>
      <c r="BN1292" s="24"/>
      <c r="BO1292" s="24"/>
      <c r="BP1292" s="24"/>
      <c r="BQ1292" s="24"/>
      <c r="BR1292" s="24"/>
      <c r="BS1292" s="24"/>
      <c r="BT1292" s="24"/>
      <c r="BU1292" s="24"/>
      <c r="BV1292" s="24"/>
      <c r="BW1292" s="24"/>
      <c r="BX1292" s="24"/>
    </row>
    <row r="1293" spans="7:76" s="41" customFormat="1">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row>
    <row r="1294" spans="7:76" s="41" customFormat="1">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c r="AQ1294" s="24"/>
      <c r="AR1294" s="24"/>
      <c r="AS1294" s="24"/>
      <c r="AT1294" s="24"/>
      <c r="AU1294" s="24"/>
      <c r="AV1294" s="24"/>
      <c r="AW1294" s="24"/>
      <c r="AX1294" s="24"/>
      <c r="AY1294" s="24"/>
      <c r="AZ1294" s="24"/>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row>
    <row r="1295" spans="7:76" s="41" customFormat="1">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c r="AQ1295" s="24"/>
      <c r="AR1295" s="24"/>
      <c r="AS1295" s="24"/>
      <c r="AT1295" s="24"/>
      <c r="AU1295" s="24"/>
      <c r="AV1295" s="24"/>
      <c r="AW1295" s="24"/>
      <c r="AX1295" s="24"/>
      <c r="AY1295" s="24"/>
      <c r="AZ1295" s="24"/>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24"/>
    </row>
    <row r="1296" spans="7:76" s="41" customFormat="1">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24"/>
    </row>
    <row r="1297" spans="7:76" s="41" customFormat="1">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24"/>
      <c r="BG1297" s="24"/>
      <c r="BH1297" s="24"/>
      <c r="BI1297" s="24"/>
      <c r="BJ1297" s="24"/>
      <c r="BK1297" s="24"/>
      <c r="BL1297" s="24"/>
      <c r="BM1297" s="24"/>
      <c r="BN1297" s="24"/>
      <c r="BO1297" s="24"/>
      <c r="BP1297" s="24"/>
      <c r="BQ1297" s="24"/>
      <c r="BR1297" s="24"/>
      <c r="BS1297" s="24"/>
      <c r="BT1297" s="24"/>
      <c r="BU1297" s="24"/>
      <c r="BV1297" s="24"/>
      <c r="BW1297" s="24"/>
      <c r="BX1297" s="24"/>
    </row>
    <row r="1298" spans="7:76" s="41" customFormat="1">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24"/>
      <c r="BG1298" s="24"/>
      <c r="BH1298" s="24"/>
      <c r="BI1298" s="24"/>
      <c r="BJ1298" s="24"/>
      <c r="BK1298" s="24"/>
      <c r="BL1298" s="24"/>
      <c r="BM1298" s="24"/>
      <c r="BN1298" s="24"/>
      <c r="BO1298" s="24"/>
      <c r="BP1298" s="24"/>
      <c r="BQ1298" s="24"/>
      <c r="BR1298" s="24"/>
      <c r="BS1298" s="24"/>
      <c r="BT1298" s="24"/>
      <c r="BU1298" s="24"/>
      <c r="BV1298" s="24"/>
      <c r="BW1298" s="24"/>
      <c r="BX1298" s="24"/>
    </row>
    <row r="1299" spans="7:76" s="41" customFormat="1">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c r="BI1299" s="24"/>
      <c r="BJ1299" s="24"/>
      <c r="BK1299" s="24"/>
      <c r="BL1299" s="24"/>
      <c r="BM1299" s="24"/>
      <c r="BN1299" s="24"/>
      <c r="BO1299" s="24"/>
      <c r="BP1299" s="24"/>
      <c r="BQ1299" s="24"/>
      <c r="BR1299" s="24"/>
      <c r="BS1299" s="24"/>
      <c r="BT1299" s="24"/>
      <c r="BU1299" s="24"/>
      <c r="BV1299" s="24"/>
      <c r="BW1299" s="24"/>
      <c r="BX1299" s="24"/>
    </row>
    <row r="1300" spans="7:76" s="41" customFormat="1">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24"/>
      <c r="BG1300" s="24"/>
      <c r="BH1300" s="24"/>
      <c r="BI1300" s="24"/>
      <c r="BJ1300" s="24"/>
      <c r="BK1300" s="24"/>
      <c r="BL1300" s="24"/>
      <c r="BM1300" s="24"/>
      <c r="BN1300" s="24"/>
      <c r="BO1300" s="24"/>
      <c r="BP1300" s="24"/>
      <c r="BQ1300" s="24"/>
      <c r="BR1300" s="24"/>
      <c r="BS1300" s="24"/>
      <c r="BT1300" s="24"/>
      <c r="BU1300" s="24"/>
      <c r="BV1300" s="24"/>
      <c r="BW1300" s="24"/>
      <c r="BX1300" s="24"/>
    </row>
    <row r="1301" spans="7:76" s="41" customFormat="1">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row>
    <row r="1302" spans="7:76" s="41" customFormat="1">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24"/>
      <c r="AZ1302" s="24"/>
      <c r="BA1302" s="24"/>
      <c r="BB1302" s="24"/>
      <c r="BC1302" s="24"/>
      <c r="BD1302" s="24"/>
      <c r="BE1302" s="24"/>
      <c r="BF1302" s="24"/>
      <c r="BG1302" s="24"/>
      <c r="BH1302" s="24"/>
      <c r="BI1302" s="24"/>
      <c r="BJ1302" s="24"/>
      <c r="BK1302" s="24"/>
      <c r="BL1302" s="24"/>
      <c r="BM1302" s="24"/>
      <c r="BN1302" s="24"/>
      <c r="BO1302" s="24"/>
      <c r="BP1302" s="24"/>
      <c r="BQ1302" s="24"/>
      <c r="BR1302" s="24"/>
      <c r="BS1302" s="24"/>
      <c r="BT1302" s="24"/>
      <c r="BU1302" s="24"/>
      <c r="BV1302" s="24"/>
      <c r="BW1302" s="24"/>
      <c r="BX1302" s="24"/>
    </row>
    <row r="1303" spans="7:76" s="41" customFormat="1">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c r="AQ1303" s="24"/>
      <c r="AR1303" s="24"/>
      <c r="AS1303" s="24"/>
      <c r="AT1303" s="24"/>
      <c r="AU1303" s="24"/>
      <c r="AV1303" s="24"/>
      <c r="AW1303" s="24"/>
      <c r="AX1303" s="24"/>
      <c r="AY1303" s="24"/>
      <c r="AZ1303" s="24"/>
      <c r="BA1303" s="24"/>
      <c r="BB1303" s="24"/>
      <c r="BC1303" s="24"/>
      <c r="BD1303" s="24"/>
      <c r="BE1303" s="24"/>
      <c r="BF1303" s="24"/>
      <c r="BG1303" s="24"/>
      <c r="BH1303" s="24"/>
      <c r="BI1303" s="24"/>
      <c r="BJ1303" s="24"/>
      <c r="BK1303" s="24"/>
      <c r="BL1303" s="24"/>
      <c r="BM1303" s="24"/>
      <c r="BN1303" s="24"/>
      <c r="BO1303" s="24"/>
      <c r="BP1303" s="24"/>
      <c r="BQ1303" s="24"/>
      <c r="BR1303" s="24"/>
      <c r="BS1303" s="24"/>
      <c r="BT1303" s="24"/>
      <c r="BU1303" s="24"/>
      <c r="BV1303" s="24"/>
      <c r="BW1303" s="24"/>
      <c r="BX1303" s="24"/>
    </row>
    <row r="1304" spans="7:76" s="41" customFormat="1">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c r="AQ1304" s="24"/>
      <c r="AR1304" s="24"/>
      <c r="AS1304" s="24"/>
      <c r="AT1304" s="24"/>
      <c r="AU1304" s="24"/>
      <c r="AV1304" s="24"/>
      <c r="AW1304" s="24"/>
      <c r="AX1304" s="24"/>
      <c r="AY1304" s="24"/>
      <c r="AZ1304" s="24"/>
      <c r="BA1304" s="24"/>
      <c r="BB1304" s="24"/>
      <c r="BC1304" s="24"/>
      <c r="BD1304" s="24"/>
      <c r="BE1304" s="24"/>
      <c r="BF1304" s="24"/>
      <c r="BG1304" s="24"/>
      <c r="BH1304" s="24"/>
      <c r="BI1304" s="24"/>
      <c r="BJ1304" s="24"/>
      <c r="BK1304" s="24"/>
      <c r="BL1304" s="24"/>
      <c r="BM1304" s="24"/>
      <c r="BN1304" s="24"/>
      <c r="BO1304" s="24"/>
      <c r="BP1304" s="24"/>
      <c r="BQ1304" s="24"/>
      <c r="BR1304" s="24"/>
      <c r="BS1304" s="24"/>
      <c r="BT1304" s="24"/>
      <c r="BU1304" s="24"/>
      <c r="BV1304" s="24"/>
      <c r="BW1304" s="24"/>
      <c r="BX1304" s="24"/>
    </row>
    <row r="1305" spans="7:76" s="41" customFormat="1">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c r="AQ1305" s="24"/>
      <c r="AR1305" s="24"/>
      <c r="AS1305" s="24"/>
      <c r="AT1305" s="24"/>
      <c r="AU1305" s="24"/>
      <c r="AV1305" s="24"/>
      <c r="AW1305" s="24"/>
      <c r="AX1305" s="24"/>
      <c r="AY1305" s="24"/>
      <c r="AZ1305" s="24"/>
      <c r="BA1305" s="24"/>
      <c r="BB1305" s="24"/>
      <c r="BC1305" s="24"/>
      <c r="BD1305" s="24"/>
      <c r="BE1305" s="24"/>
      <c r="BF1305" s="24"/>
      <c r="BG1305" s="24"/>
      <c r="BH1305" s="24"/>
      <c r="BI1305" s="24"/>
      <c r="BJ1305" s="24"/>
      <c r="BK1305" s="24"/>
      <c r="BL1305" s="24"/>
      <c r="BM1305" s="24"/>
      <c r="BN1305" s="24"/>
      <c r="BO1305" s="24"/>
      <c r="BP1305" s="24"/>
      <c r="BQ1305" s="24"/>
      <c r="BR1305" s="24"/>
      <c r="BS1305" s="24"/>
      <c r="BT1305" s="24"/>
      <c r="BU1305" s="24"/>
      <c r="BV1305" s="24"/>
      <c r="BW1305" s="24"/>
      <c r="BX1305" s="24"/>
    </row>
    <row r="1306" spans="7:76" s="41" customFormat="1">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c r="AQ1306" s="24"/>
      <c r="AR1306" s="24"/>
      <c r="AS1306" s="24"/>
      <c r="AT1306" s="24"/>
      <c r="AU1306" s="24"/>
      <c r="AV1306" s="24"/>
      <c r="AW1306" s="24"/>
      <c r="AX1306" s="24"/>
      <c r="AY1306" s="24"/>
      <c r="AZ1306" s="24"/>
      <c r="BA1306" s="24"/>
      <c r="BB1306" s="24"/>
      <c r="BC1306" s="24"/>
      <c r="BD1306" s="24"/>
      <c r="BE1306" s="24"/>
      <c r="BF1306" s="24"/>
      <c r="BG1306" s="24"/>
      <c r="BH1306" s="24"/>
      <c r="BI1306" s="24"/>
      <c r="BJ1306" s="24"/>
      <c r="BK1306" s="24"/>
      <c r="BL1306" s="24"/>
      <c r="BM1306" s="24"/>
      <c r="BN1306" s="24"/>
      <c r="BO1306" s="24"/>
      <c r="BP1306" s="24"/>
      <c r="BQ1306" s="24"/>
      <c r="BR1306" s="24"/>
      <c r="BS1306" s="24"/>
      <c r="BT1306" s="24"/>
      <c r="BU1306" s="24"/>
      <c r="BV1306" s="24"/>
      <c r="BW1306" s="24"/>
      <c r="BX1306" s="24"/>
    </row>
    <row r="1307" spans="7:76" s="41" customFormat="1">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c r="BI1307" s="24"/>
      <c r="BJ1307" s="24"/>
      <c r="BK1307" s="24"/>
      <c r="BL1307" s="24"/>
      <c r="BM1307" s="24"/>
      <c r="BN1307" s="24"/>
      <c r="BO1307" s="24"/>
      <c r="BP1307" s="24"/>
      <c r="BQ1307" s="24"/>
      <c r="BR1307" s="24"/>
      <c r="BS1307" s="24"/>
      <c r="BT1307" s="24"/>
      <c r="BU1307" s="24"/>
      <c r="BV1307" s="24"/>
      <c r="BW1307" s="24"/>
      <c r="BX1307" s="24"/>
    </row>
    <row r="1308" spans="7:76" s="41" customFormat="1">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row>
    <row r="1309" spans="7:76" s="41" customFormat="1">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c r="AQ1309" s="24"/>
      <c r="AR1309" s="24"/>
      <c r="AS1309" s="24"/>
      <c r="AT1309" s="24"/>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row>
    <row r="1310" spans="7:76" s="41" customFormat="1">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c r="AQ1310" s="24"/>
      <c r="AR1310" s="24"/>
      <c r="AS1310" s="24"/>
      <c r="AT1310" s="24"/>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row>
    <row r="1311" spans="7:76" s="41" customFormat="1">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c r="AQ1311" s="24"/>
      <c r="AR1311" s="24"/>
      <c r="AS1311" s="24"/>
      <c r="AT1311" s="24"/>
      <c r="AU1311" s="24"/>
      <c r="AV1311" s="24"/>
      <c r="AW1311" s="24"/>
      <c r="AX1311" s="24"/>
      <c r="AY1311" s="24"/>
      <c r="AZ1311" s="24"/>
      <c r="BA1311" s="24"/>
      <c r="BB1311" s="24"/>
      <c r="BC1311" s="24"/>
      <c r="BD1311" s="24"/>
      <c r="BE1311" s="24"/>
      <c r="BF1311" s="24"/>
      <c r="BG1311" s="24"/>
      <c r="BH1311" s="24"/>
      <c r="BI1311" s="24"/>
      <c r="BJ1311" s="24"/>
      <c r="BK1311" s="24"/>
      <c r="BL1311" s="24"/>
      <c r="BM1311" s="24"/>
      <c r="BN1311" s="24"/>
      <c r="BO1311" s="24"/>
      <c r="BP1311" s="24"/>
      <c r="BQ1311" s="24"/>
      <c r="BR1311" s="24"/>
      <c r="BS1311" s="24"/>
      <c r="BT1311" s="24"/>
      <c r="BU1311" s="24"/>
      <c r="BV1311" s="24"/>
      <c r="BW1311" s="24"/>
      <c r="BX1311" s="24"/>
    </row>
    <row r="1312" spans="7:76" s="41" customFormat="1">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c r="AQ1312" s="24"/>
      <c r="AR1312" s="24"/>
      <c r="AS1312" s="24"/>
      <c r="AT1312" s="24"/>
      <c r="AU1312" s="24"/>
      <c r="AV1312" s="24"/>
      <c r="AW1312" s="24"/>
      <c r="AX1312" s="2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row>
    <row r="1313" spans="7:76" s="41" customFormat="1">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c r="AQ1313" s="24"/>
      <c r="AR1313" s="24"/>
      <c r="AS1313" s="24"/>
      <c r="AT1313" s="24"/>
      <c r="AU1313" s="24"/>
      <c r="AV1313" s="24"/>
      <c r="AW1313" s="24"/>
      <c r="AX1313" s="24"/>
      <c r="AY1313" s="24"/>
      <c r="AZ1313" s="24"/>
      <c r="BA1313" s="24"/>
      <c r="BB1313" s="24"/>
      <c r="BC1313" s="24"/>
      <c r="BD1313" s="24"/>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row>
    <row r="1314" spans="7:76" s="41" customFormat="1">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c r="AQ1314" s="24"/>
      <c r="AR1314" s="24"/>
      <c r="AS1314" s="24"/>
      <c r="AT1314" s="24"/>
      <c r="AU1314" s="24"/>
      <c r="AV1314" s="24"/>
      <c r="AW1314" s="24"/>
      <c r="AX1314" s="24"/>
      <c r="AY1314" s="24"/>
      <c r="AZ1314" s="24"/>
      <c r="BA1314" s="24"/>
      <c r="BB1314" s="24"/>
      <c r="BC1314" s="24"/>
      <c r="BD1314" s="24"/>
      <c r="BE1314" s="24"/>
      <c r="BF1314" s="24"/>
      <c r="BG1314" s="24"/>
      <c r="BH1314" s="24"/>
      <c r="BI1314" s="24"/>
      <c r="BJ1314" s="24"/>
      <c r="BK1314" s="24"/>
      <c r="BL1314" s="24"/>
      <c r="BM1314" s="24"/>
      <c r="BN1314" s="24"/>
      <c r="BO1314" s="24"/>
      <c r="BP1314" s="24"/>
      <c r="BQ1314" s="24"/>
      <c r="BR1314" s="24"/>
      <c r="BS1314" s="24"/>
      <c r="BT1314" s="24"/>
      <c r="BU1314" s="24"/>
      <c r="BV1314" s="24"/>
      <c r="BW1314" s="24"/>
      <c r="BX1314" s="24"/>
    </row>
    <row r="1315" spans="7:76" s="41" customFormat="1">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row>
    <row r="1316" spans="7:76" s="41" customFormat="1">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c r="AQ1316" s="24"/>
      <c r="AR1316" s="24"/>
      <c r="AS1316" s="24"/>
      <c r="AT1316" s="24"/>
      <c r="AU1316" s="24"/>
      <c r="AV1316" s="24"/>
      <c r="AW1316" s="24"/>
      <c r="AX1316" s="24"/>
      <c r="AY1316" s="24"/>
      <c r="AZ1316" s="24"/>
      <c r="BA1316" s="24"/>
      <c r="BB1316" s="24"/>
      <c r="BC1316" s="24"/>
      <c r="BD1316" s="24"/>
      <c r="BE1316" s="24"/>
      <c r="BF1316" s="24"/>
      <c r="BG1316" s="24"/>
      <c r="BH1316" s="24"/>
      <c r="BI1316" s="24"/>
      <c r="BJ1316" s="24"/>
      <c r="BK1316" s="24"/>
      <c r="BL1316" s="24"/>
      <c r="BM1316" s="24"/>
      <c r="BN1316" s="24"/>
      <c r="BO1316" s="24"/>
      <c r="BP1316" s="24"/>
      <c r="BQ1316" s="24"/>
      <c r="BR1316" s="24"/>
      <c r="BS1316" s="24"/>
      <c r="BT1316" s="24"/>
      <c r="BU1316" s="24"/>
      <c r="BV1316" s="24"/>
      <c r="BW1316" s="24"/>
      <c r="BX1316" s="24"/>
    </row>
    <row r="1317" spans="7:76" s="41" customFormat="1">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c r="AQ1317" s="24"/>
      <c r="AR1317" s="24"/>
      <c r="AS1317" s="24"/>
      <c r="AT1317" s="24"/>
      <c r="AU1317" s="24"/>
      <c r="AV1317" s="24"/>
      <c r="AW1317" s="24"/>
      <c r="AX1317" s="24"/>
      <c r="AY1317" s="24"/>
      <c r="AZ1317" s="24"/>
      <c r="BA1317" s="24"/>
      <c r="BB1317" s="24"/>
      <c r="BC1317" s="24"/>
      <c r="BD1317" s="24"/>
      <c r="BE1317" s="24"/>
      <c r="BF1317" s="24"/>
      <c r="BG1317" s="24"/>
      <c r="BH1317" s="24"/>
      <c r="BI1317" s="24"/>
      <c r="BJ1317" s="24"/>
      <c r="BK1317" s="24"/>
      <c r="BL1317" s="24"/>
      <c r="BM1317" s="24"/>
      <c r="BN1317" s="24"/>
      <c r="BO1317" s="24"/>
      <c r="BP1317" s="24"/>
      <c r="BQ1317" s="24"/>
      <c r="BR1317" s="24"/>
      <c r="BS1317" s="24"/>
      <c r="BT1317" s="24"/>
      <c r="BU1317" s="24"/>
      <c r="BV1317" s="24"/>
      <c r="BW1317" s="24"/>
      <c r="BX1317" s="24"/>
    </row>
    <row r="1318" spans="7:76" s="41" customFormat="1">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row>
    <row r="1319" spans="7:76" s="41" customFormat="1">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c r="AQ1319" s="24"/>
      <c r="AR1319" s="24"/>
      <c r="AS1319" s="24"/>
      <c r="AT1319" s="24"/>
      <c r="AU1319" s="24"/>
      <c r="AV1319" s="24"/>
      <c r="AW1319" s="24"/>
      <c r="AX1319" s="24"/>
      <c r="AY1319" s="24"/>
      <c r="AZ1319" s="24"/>
      <c r="BA1319" s="24"/>
      <c r="BB1319" s="24"/>
      <c r="BC1319" s="24"/>
      <c r="BD1319" s="24"/>
      <c r="BE1319" s="24"/>
      <c r="BF1319" s="24"/>
      <c r="BG1319" s="24"/>
      <c r="BH1319" s="24"/>
      <c r="BI1319" s="24"/>
      <c r="BJ1319" s="24"/>
      <c r="BK1319" s="24"/>
      <c r="BL1319" s="24"/>
      <c r="BM1319" s="24"/>
      <c r="BN1319" s="24"/>
      <c r="BO1319" s="24"/>
      <c r="BP1319" s="24"/>
      <c r="BQ1319" s="24"/>
      <c r="BR1319" s="24"/>
      <c r="BS1319" s="24"/>
      <c r="BT1319" s="24"/>
      <c r="BU1319" s="24"/>
      <c r="BV1319" s="24"/>
      <c r="BW1319" s="24"/>
      <c r="BX1319" s="24"/>
    </row>
    <row r="1320" spans="7:76" s="41" customFormat="1">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c r="AQ1320" s="24"/>
      <c r="AR1320" s="24"/>
      <c r="AS1320" s="24"/>
      <c r="AT1320" s="24"/>
      <c r="AU1320" s="24"/>
      <c r="AV1320" s="24"/>
      <c r="AW1320" s="24"/>
      <c r="AX1320" s="24"/>
      <c r="AY1320" s="24"/>
      <c r="AZ1320" s="24"/>
      <c r="BA1320" s="24"/>
      <c r="BB1320" s="24"/>
      <c r="BC1320" s="24"/>
      <c r="BD1320" s="24"/>
      <c r="BE1320" s="24"/>
      <c r="BF1320" s="24"/>
      <c r="BG1320" s="24"/>
      <c r="BH1320" s="24"/>
      <c r="BI1320" s="24"/>
      <c r="BJ1320" s="24"/>
      <c r="BK1320" s="24"/>
      <c r="BL1320" s="24"/>
      <c r="BM1320" s="24"/>
      <c r="BN1320" s="24"/>
      <c r="BO1320" s="24"/>
      <c r="BP1320" s="24"/>
      <c r="BQ1320" s="24"/>
      <c r="BR1320" s="24"/>
      <c r="BS1320" s="24"/>
      <c r="BT1320" s="24"/>
      <c r="BU1320" s="24"/>
      <c r="BV1320" s="24"/>
      <c r="BW1320" s="24"/>
      <c r="BX1320" s="24"/>
    </row>
    <row r="1321" spans="7:76" s="41" customFormat="1">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c r="AQ1321" s="24"/>
      <c r="AR1321" s="24"/>
      <c r="AS1321" s="24"/>
      <c r="AT1321" s="24"/>
      <c r="AU1321" s="24"/>
      <c r="AV1321" s="24"/>
      <c r="AW1321" s="24"/>
      <c r="AX1321" s="24"/>
      <c r="AY1321" s="24"/>
      <c r="AZ1321" s="24"/>
      <c r="BA1321" s="24"/>
      <c r="BB1321" s="24"/>
      <c r="BC1321" s="24"/>
      <c r="BD1321" s="24"/>
      <c r="BE1321" s="24"/>
      <c r="BF1321" s="24"/>
      <c r="BG1321" s="24"/>
      <c r="BH1321" s="24"/>
      <c r="BI1321" s="24"/>
      <c r="BJ1321" s="24"/>
      <c r="BK1321" s="24"/>
      <c r="BL1321" s="24"/>
      <c r="BM1321" s="24"/>
      <c r="BN1321" s="24"/>
      <c r="BO1321" s="24"/>
      <c r="BP1321" s="24"/>
      <c r="BQ1321" s="24"/>
      <c r="BR1321" s="24"/>
      <c r="BS1321" s="24"/>
      <c r="BT1321" s="24"/>
      <c r="BU1321" s="24"/>
      <c r="BV1321" s="24"/>
      <c r="BW1321" s="24"/>
      <c r="BX1321" s="24"/>
    </row>
    <row r="1322" spans="7:76" s="41" customFormat="1">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c r="AQ1322" s="24"/>
      <c r="AR1322" s="24"/>
      <c r="AS1322" s="24"/>
      <c r="AT1322" s="24"/>
      <c r="AU1322" s="24"/>
      <c r="AV1322" s="24"/>
      <c r="AW1322" s="24"/>
      <c r="AX1322" s="24"/>
      <c r="AY1322" s="24"/>
      <c r="AZ1322" s="24"/>
      <c r="BA1322" s="24"/>
      <c r="BB1322" s="24"/>
      <c r="BC1322" s="24"/>
      <c r="BD1322" s="24"/>
      <c r="BE1322" s="24"/>
      <c r="BF1322" s="24"/>
      <c r="BG1322" s="24"/>
      <c r="BH1322" s="24"/>
      <c r="BI1322" s="24"/>
      <c r="BJ1322" s="24"/>
      <c r="BK1322" s="24"/>
      <c r="BL1322" s="24"/>
      <c r="BM1322" s="24"/>
      <c r="BN1322" s="24"/>
      <c r="BO1322" s="24"/>
      <c r="BP1322" s="24"/>
      <c r="BQ1322" s="24"/>
      <c r="BR1322" s="24"/>
      <c r="BS1322" s="24"/>
      <c r="BT1322" s="24"/>
      <c r="BU1322" s="24"/>
      <c r="BV1322" s="24"/>
      <c r="BW1322" s="24"/>
      <c r="BX1322" s="24"/>
    </row>
    <row r="1323" spans="7:76" s="41" customFormat="1">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24"/>
      <c r="BG1323" s="24"/>
      <c r="BH1323" s="24"/>
      <c r="BI1323" s="24"/>
      <c r="BJ1323" s="24"/>
      <c r="BK1323" s="24"/>
      <c r="BL1323" s="24"/>
      <c r="BM1323" s="24"/>
      <c r="BN1323" s="24"/>
      <c r="BO1323" s="24"/>
      <c r="BP1323" s="24"/>
      <c r="BQ1323" s="24"/>
      <c r="BR1323" s="24"/>
      <c r="BS1323" s="24"/>
      <c r="BT1323" s="24"/>
      <c r="BU1323" s="24"/>
      <c r="BV1323" s="24"/>
      <c r="BW1323" s="24"/>
      <c r="BX1323" s="24"/>
    </row>
    <row r="1324" spans="7:76" s="41" customFormat="1">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c r="BL1324" s="24"/>
      <c r="BM1324" s="24"/>
      <c r="BN1324" s="24"/>
      <c r="BO1324" s="24"/>
      <c r="BP1324" s="24"/>
      <c r="BQ1324" s="24"/>
      <c r="BR1324" s="24"/>
      <c r="BS1324" s="24"/>
      <c r="BT1324" s="24"/>
      <c r="BU1324" s="24"/>
      <c r="BV1324" s="24"/>
      <c r="BW1324" s="24"/>
      <c r="BX1324" s="24"/>
    </row>
    <row r="1325" spans="7:76" s="41" customFormat="1">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24"/>
      <c r="BG1325" s="24"/>
      <c r="BH1325" s="24"/>
      <c r="BI1325" s="24"/>
      <c r="BJ1325" s="24"/>
      <c r="BK1325" s="24"/>
      <c r="BL1325" s="24"/>
      <c r="BM1325" s="24"/>
      <c r="BN1325" s="24"/>
      <c r="BO1325" s="24"/>
      <c r="BP1325" s="24"/>
      <c r="BQ1325" s="24"/>
      <c r="BR1325" s="24"/>
      <c r="BS1325" s="24"/>
      <c r="BT1325" s="24"/>
      <c r="BU1325" s="24"/>
      <c r="BV1325" s="24"/>
      <c r="BW1325" s="24"/>
      <c r="BX1325" s="24"/>
    </row>
    <row r="1326" spans="7:76" s="41" customFormat="1">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row>
    <row r="1327" spans="7:76" s="41" customFormat="1">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row>
    <row r="1328" spans="7:76" s="41" customFormat="1">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24"/>
      <c r="BG1328" s="24"/>
      <c r="BH1328" s="24"/>
      <c r="BI1328" s="24"/>
      <c r="BJ1328" s="24"/>
      <c r="BK1328" s="24"/>
      <c r="BL1328" s="24"/>
      <c r="BM1328" s="24"/>
      <c r="BN1328" s="24"/>
      <c r="BO1328" s="24"/>
      <c r="BP1328" s="24"/>
      <c r="BQ1328" s="24"/>
      <c r="BR1328" s="24"/>
      <c r="BS1328" s="24"/>
      <c r="BT1328" s="24"/>
      <c r="BU1328" s="24"/>
      <c r="BV1328" s="24"/>
      <c r="BW1328" s="24"/>
      <c r="BX1328" s="24"/>
    </row>
    <row r="1329" spans="7:76" s="41" customFormat="1">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c r="AQ1329" s="24"/>
      <c r="AR1329" s="24"/>
      <c r="AS1329" s="24"/>
      <c r="AT1329" s="24"/>
      <c r="AU1329" s="24"/>
      <c r="AV1329" s="24"/>
      <c r="AW1329" s="24"/>
      <c r="AX1329" s="24"/>
      <c r="AY1329" s="24"/>
      <c r="AZ1329" s="24"/>
      <c r="BA1329" s="24"/>
      <c r="BB1329" s="24"/>
      <c r="BC1329" s="24"/>
      <c r="BD1329" s="24"/>
      <c r="BE1329" s="24"/>
      <c r="BF1329" s="24"/>
      <c r="BG1329" s="24"/>
      <c r="BH1329" s="24"/>
      <c r="BI1329" s="24"/>
      <c r="BJ1329" s="24"/>
      <c r="BK1329" s="24"/>
      <c r="BL1329" s="24"/>
      <c r="BM1329" s="24"/>
      <c r="BN1329" s="24"/>
      <c r="BO1329" s="24"/>
      <c r="BP1329" s="24"/>
      <c r="BQ1329" s="24"/>
      <c r="BR1329" s="24"/>
      <c r="BS1329" s="24"/>
      <c r="BT1329" s="24"/>
      <c r="BU1329" s="24"/>
      <c r="BV1329" s="24"/>
      <c r="BW1329" s="24"/>
      <c r="BX1329" s="24"/>
    </row>
    <row r="1330" spans="7:76" s="41" customFormat="1">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c r="AQ1330" s="24"/>
      <c r="AR1330" s="24"/>
      <c r="AS1330" s="24"/>
      <c r="AT1330" s="24"/>
      <c r="AU1330" s="24"/>
      <c r="AV1330" s="24"/>
      <c r="AW1330" s="24"/>
      <c r="AX1330" s="24"/>
      <c r="AY1330" s="24"/>
      <c r="AZ1330" s="24"/>
      <c r="BA1330" s="24"/>
      <c r="BB1330" s="24"/>
      <c r="BC1330" s="24"/>
      <c r="BD1330" s="24"/>
      <c r="BE1330" s="24"/>
      <c r="BF1330" s="24"/>
      <c r="BG1330" s="24"/>
      <c r="BH1330" s="24"/>
      <c r="BI1330" s="24"/>
      <c r="BJ1330" s="24"/>
      <c r="BK1330" s="24"/>
      <c r="BL1330" s="24"/>
      <c r="BM1330" s="24"/>
      <c r="BN1330" s="24"/>
      <c r="BO1330" s="24"/>
      <c r="BP1330" s="24"/>
      <c r="BQ1330" s="24"/>
      <c r="BR1330" s="24"/>
      <c r="BS1330" s="24"/>
      <c r="BT1330" s="24"/>
      <c r="BU1330" s="24"/>
      <c r="BV1330" s="24"/>
      <c r="BW1330" s="24"/>
      <c r="BX1330" s="24"/>
    </row>
    <row r="1331" spans="7:76" s="41" customFormat="1">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c r="AQ1331" s="24"/>
      <c r="AR1331" s="24"/>
      <c r="AS1331" s="24"/>
      <c r="AT1331" s="24"/>
      <c r="AU1331" s="24"/>
      <c r="AV1331" s="24"/>
      <c r="AW1331" s="24"/>
      <c r="AX1331" s="24"/>
      <c r="AY1331" s="24"/>
      <c r="AZ1331" s="24"/>
      <c r="BA1331" s="24"/>
      <c r="BB1331" s="24"/>
      <c r="BC1331" s="24"/>
      <c r="BD1331" s="24"/>
      <c r="BE1331" s="24"/>
      <c r="BF1331" s="24"/>
      <c r="BG1331" s="24"/>
      <c r="BH1331" s="24"/>
      <c r="BI1331" s="24"/>
      <c r="BJ1331" s="24"/>
      <c r="BK1331" s="24"/>
      <c r="BL1331" s="24"/>
      <c r="BM1331" s="24"/>
      <c r="BN1331" s="24"/>
      <c r="BO1331" s="24"/>
      <c r="BP1331" s="24"/>
      <c r="BQ1331" s="24"/>
      <c r="BR1331" s="24"/>
      <c r="BS1331" s="24"/>
      <c r="BT1331" s="24"/>
      <c r="BU1331" s="24"/>
      <c r="BV1331" s="24"/>
      <c r="BW1331" s="24"/>
      <c r="BX1331" s="24"/>
    </row>
    <row r="1332" spans="7:76" s="41" customFormat="1">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c r="AQ1332" s="24"/>
      <c r="AR1332" s="24"/>
      <c r="AS1332" s="24"/>
      <c r="AT1332" s="24"/>
      <c r="AU1332" s="24"/>
      <c r="AV1332" s="24"/>
      <c r="AW1332" s="24"/>
      <c r="AX1332" s="24"/>
      <c r="AY1332" s="24"/>
      <c r="AZ1332" s="24"/>
      <c r="BA1332" s="24"/>
      <c r="BB1332" s="24"/>
      <c r="BC1332" s="24"/>
      <c r="BD1332" s="24"/>
      <c r="BE1332" s="24"/>
      <c r="BF1332" s="24"/>
      <c r="BG1332" s="24"/>
      <c r="BH1332" s="24"/>
      <c r="BI1332" s="24"/>
      <c r="BJ1332" s="24"/>
      <c r="BK1332" s="24"/>
      <c r="BL1332" s="24"/>
      <c r="BM1332" s="24"/>
      <c r="BN1332" s="24"/>
      <c r="BO1332" s="24"/>
      <c r="BP1332" s="24"/>
      <c r="BQ1332" s="24"/>
      <c r="BR1332" s="24"/>
      <c r="BS1332" s="24"/>
      <c r="BT1332" s="24"/>
      <c r="BU1332" s="24"/>
      <c r="BV1332" s="24"/>
      <c r="BW1332" s="24"/>
      <c r="BX1332" s="24"/>
    </row>
    <row r="1333" spans="7:76" s="41" customFormat="1">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4"/>
      <c r="BL1333" s="24"/>
      <c r="BM1333" s="24"/>
      <c r="BN1333" s="24"/>
      <c r="BO1333" s="24"/>
      <c r="BP1333" s="24"/>
      <c r="BQ1333" s="24"/>
      <c r="BR1333" s="24"/>
      <c r="BS1333" s="24"/>
      <c r="BT1333" s="24"/>
      <c r="BU1333" s="24"/>
      <c r="BV1333" s="24"/>
      <c r="BW1333" s="24"/>
      <c r="BX1333" s="24"/>
    </row>
    <row r="1334" spans="7:76" s="41" customFormat="1">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row>
    <row r="1335" spans="7:76" s="41" customFormat="1">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c r="AQ1335" s="24"/>
      <c r="AR1335" s="24"/>
      <c r="AS1335" s="24"/>
      <c r="AT1335" s="24"/>
      <c r="AU1335" s="24"/>
      <c r="AV1335" s="24"/>
      <c r="AW1335" s="24"/>
      <c r="AX1335" s="24"/>
      <c r="AY1335" s="24"/>
      <c r="AZ1335" s="24"/>
      <c r="BA1335" s="24"/>
      <c r="BB1335" s="24"/>
      <c r="BC1335" s="24"/>
      <c r="BD1335" s="24"/>
      <c r="BE1335" s="24"/>
      <c r="BF1335" s="24"/>
      <c r="BG1335" s="24"/>
      <c r="BH1335" s="24"/>
      <c r="BI1335" s="24"/>
      <c r="BJ1335" s="24"/>
      <c r="BK1335" s="24"/>
      <c r="BL1335" s="24"/>
      <c r="BM1335" s="24"/>
      <c r="BN1335" s="24"/>
      <c r="BO1335" s="24"/>
      <c r="BP1335" s="24"/>
      <c r="BQ1335" s="24"/>
      <c r="BR1335" s="24"/>
      <c r="BS1335" s="24"/>
      <c r="BT1335" s="24"/>
      <c r="BU1335" s="24"/>
      <c r="BV1335" s="24"/>
      <c r="BW1335" s="24"/>
      <c r="BX1335" s="24"/>
    </row>
    <row r="1336" spans="7:76" s="41" customFormat="1">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row>
    <row r="1337" spans="7:76" s="41" customFormat="1">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row>
    <row r="1338" spans="7:76" s="41" customFormat="1">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row>
    <row r="1339" spans="7:76" s="41" customFormat="1">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row>
    <row r="1340" spans="7:76" s="41" customFormat="1">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24"/>
      <c r="AY1340" s="24"/>
      <c r="AZ1340" s="24"/>
      <c r="BA1340" s="24"/>
      <c r="BB1340" s="24"/>
      <c r="BC1340" s="24"/>
      <c r="BD1340" s="24"/>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row>
    <row r="1341" spans="7:76" s="41" customFormat="1">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c r="AQ1341" s="24"/>
      <c r="AR1341" s="24"/>
      <c r="AS1341" s="24"/>
      <c r="AT1341" s="24"/>
      <c r="AU1341" s="24"/>
      <c r="AV1341" s="24"/>
      <c r="AW1341" s="24"/>
      <c r="AX1341" s="24"/>
      <c r="AY1341" s="24"/>
      <c r="AZ1341" s="24"/>
      <c r="BA1341" s="24"/>
      <c r="BB1341" s="24"/>
      <c r="BC1341" s="24"/>
      <c r="BD1341" s="24"/>
      <c r="BE1341" s="24"/>
      <c r="BF1341" s="24"/>
      <c r="BG1341" s="24"/>
      <c r="BH1341" s="24"/>
      <c r="BI1341" s="24"/>
      <c r="BJ1341" s="24"/>
      <c r="BK1341" s="24"/>
      <c r="BL1341" s="24"/>
      <c r="BM1341" s="24"/>
      <c r="BN1341" s="24"/>
      <c r="BO1341" s="24"/>
      <c r="BP1341" s="24"/>
      <c r="BQ1341" s="24"/>
      <c r="BR1341" s="24"/>
      <c r="BS1341" s="24"/>
      <c r="BT1341" s="24"/>
      <c r="BU1341" s="24"/>
      <c r="BV1341" s="24"/>
      <c r="BW1341" s="24"/>
      <c r="BX1341" s="24"/>
    </row>
    <row r="1342" spans="7:76" s="41" customFormat="1">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row>
    <row r="1343" spans="7:76" s="41" customFormat="1">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c r="AQ1343" s="24"/>
      <c r="AR1343" s="24"/>
      <c r="AS1343" s="24"/>
      <c r="AT1343" s="24"/>
      <c r="AU1343" s="24"/>
      <c r="AV1343" s="24"/>
      <c r="AW1343" s="24"/>
      <c r="AX1343" s="24"/>
      <c r="AY1343" s="24"/>
      <c r="AZ1343" s="24"/>
      <c r="BA1343" s="24"/>
      <c r="BB1343" s="24"/>
      <c r="BC1343" s="24"/>
      <c r="BD1343" s="24"/>
      <c r="BE1343" s="24"/>
      <c r="BF1343" s="24"/>
      <c r="BG1343" s="24"/>
      <c r="BH1343" s="24"/>
      <c r="BI1343" s="24"/>
      <c r="BJ1343" s="24"/>
      <c r="BK1343" s="24"/>
      <c r="BL1343" s="24"/>
      <c r="BM1343" s="24"/>
      <c r="BN1343" s="24"/>
      <c r="BO1343" s="24"/>
      <c r="BP1343" s="24"/>
      <c r="BQ1343" s="24"/>
      <c r="BR1343" s="24"/>
      <c r="BS1343" s="24"/>
      <c r="BT1343" s="24"/>
      <c r="BU1343" s="24"/>
      <c r="BV1343" s="24"/>
      <c r="BW1343" s="24"/>
      <c r="BX1343" s="24"/>
    </row>
    <row r="1344" spans="7:76" s="41" customFormat="1">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c r="AQ1344" s="24"/>
      <c r="AR1344" s="24"/>
      <c r="AS1344" s="24"/>
      <c r="AT1344" s="24"/>
      <c r="AU1344" s="24"/>
      <c r="AV1344" s="24"/>
      <c r="AW1344" s="24"/>
      <c r="AX1344" s="24"/>
      <c r="AY1344" s="24"/>
      <c r="AZ1344" s="24"/>
      <c r="BA1344" s="24"/>
      <c r="BB1344" s="24"/>
      <c r="BC1344" s="24"/>
      <c r="BD1344" s="24"/>
      <c r="BE1344" s="24"/>
      <c r="BF1344" s="24"/>
      <c r="BG1344" s="24"/>
      <c r="BH1344" s="24"/>
      <c r="BI1344" s="24"/>
      <c r="BJ1344" s="24"/>
      <c r="BK1344" s="24"/>
      <c r="BL1344" s="24"/>
      <c r="BM1344" s="24"/>
      <c r="BN1344" s="24"/>
      <c r="BO1344" s="24"/>
      <c r="BP1344" s="24"/>
      <c r="BQ1344" s="24"/>
      <c r="BR1344" s="24"/>
      <c r="BS1344" s="24"/>
      <c r="BT1344" s="24"/>
      <c r="BU1344" s="24"/>
      <c r="BV1344" s="24"/>
      <c r="BW1344" s="24"/>
      <c r="BX1344" s="24"/>
    </row>
    <row r="1345" spans="7:76" s="41" customFormat="1">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c r="AQ1345" s="24"/>
      <c r="AR1345" s="24"/>
      <c r="AS1345" s="24"/>
      <c r="AT1345" s="24"/>
      <c r="AU1345" s="24"/>
      <c r="AV1345" s="24"/>
      <c r="AW1345" s="24"/>
      <c r="AX1345" s="24"/>
      <c r="AY1345" s="24"/>
      <c r="AZ1345" s="24"/>
      <c r="BA1345" s="24"/>
      <c r="BB1345" s="24"/>
      <c r="BC1345" s="24"/>
      <c r="BD1345" s="24"/>
      <c r="BE1345" s="24"/>
      <c r="BF1345" s="24"/>
      <c r="BG1345" s="24"/>
      <c r="BH1345" s="24"/>
      <c r="BI1345" s="24"/>
      <c r="BJ1345" s="24"/>
      <c r="BK1345" s="24"/>
      <c r="BL1345" s="24"/>
      <c r="BM1345" s="24"/>
      <c r="BN1345" s="24"/>
      <c r="BO1345" s="24"/>
      <c r="BP1345" s="24"/>
      <c r="BQ1345" s="24"/>
      <c r="BR1345" s="24"/>
      <c r="BS1345" s="24"/>
      <c r="BT1345" s="24"/>
      <c r="BU1345" s="24"/>
      <c r="BV1345" s="24"/>
      <c r="BW1345" s="24"/>
      <c r="BX1345" s="24"/>
    </row>
    <row r="1346" spans="7:76" s="41" customFormat="1">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c r="AQ1346" s="24"/>
      <c r="AR1346" s="24"/>
      <c r="AS1346" s="24"/>
      <c r="AT1346" s="24"/>
      <c r="AU1346" s="24"/>
      <c r="AV1346" s="24"/>
      <c r="AW1346" s="24"/>
      <c r="AX1346" s="24"/>
      <c r="AY1346" s="24"/>
      <c r="AZ1346" s="24"/>
      <c r="BA1346" s="24"/>
      <c r="BB1346" s="24"/>
      <c r="BC1346" s="24"/>
      <c r="BD1346" s="24"/>
      <c r="BE1346" s="24"/>
      <c r="BF1346" s="24"/>
      <c r="BG1346" s="24"/>
      <c r="BH1346" s="24"/>
      <c r="BI1346" s="24"/>
      <c r="BJ1346" s="24"/>
      <c r="BK1346" s="24"/>
      <c r="BL1346" s="24"/>
      <c r="BM1346" s="24"/>
      <c r="BN1346" s="24"/>
      <c r="BO1346" s="24"/>
      <c r="BP1346" s="24"/>
      <c r="BQ1346" s="24"/>
      <c r="BR1346" s="24"/>
      <c r="BS1346" s="24"/>
      <c r="BT1346" s="24"/>
      <c r="BU1346" s="24"/>
      <c r="BV1346" s="24"/>
      <c r="BW1346" s="24"/>
      <c r="BX1346" s="24"/>
    </row>
    <row r="1347" spans="7:76" s="41" customFormat="1">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c r="AQ1347" s="24"/>
      <c r="AR1347" s="24"/>
      <c r="AS1347" s="24"/>
      <c r="AT1347" s="24"/>
      <c r="AU1347" s="24"/>
      <c r="AV1347" s="24"/>
      <c r="AW1347" s="24"/>
      <c r="AX1347" s="24"/>
      <c r="AY1347" s="24"/>
      <c r="AZ1347" s="24"/>
      <c r="BA1347" s="24"/>
      <c r="BB1347" s="24"/>
      <c r="BC1347" s="24"/>
      <c r="BD1347" s="24"/>
      <c r="BE1347" s="24"/>
      <c r="BF1347" s="24"/>
      <c r="BG1347" s="24"/>
      <c r="BH1347" s="24"/>
      <c r="BI1347" s="24"/>
      <c r="BJ1347" s="24"/>
      <c r="BK1347" s="24"/>
      <c r="BL1347" s="24"/>
      <c r="BM1347" s="24"/>
      <c r="BN1347" s="24"/>
      <c r="BO1347" s="24"/>
      <c r="BP1347" s="24"/>
      <c r="BQ1347" s="24"/>
      <c r="BR1347" s="24"/>
      <c r="BS1347" s="24"/>
      <c r="BT1347" s="24"/>
      <c r="BU1347" s="24"/>
      <c r="BV1347" s="24"/>
      <c r="BW1347" s="24"/>
      <c r="BX1347" s="24"/>
    </row>
    <row r="1348" spans="7:76" s="41" customFormat="1">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c r="AQ1348" s="24"/>
      <c r="AR1348" s="24"/>
      <c r="AS1348" s="24"/>
      <c r="AT1348" s="24"/>
      <c r="AU1348" s="24"/>
      <c r="AV1348" s="24"/>
      <c r="AW1348" s="24"/>
      <c r="AX1348" s="24"/>
      <c r="AY1348" s="24"/>
      <c r="AZ1348" s="24"/>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row>
    <row r="1349" spans="7:76" s="41" customFormat="1">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c r="AU1349" s="24"/>
      <c r="AV1349" s="24"/>
      <c r="AW1349" s="24"/>
      <c r="AX1349" s="24"/>
      <c r="AY1349" s="24"/>
      <c r="AZ1349" s="24"/>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row>
    <row r="1350" spans="7:76" s="41" customFormat="1">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row>
    <row r="1351" spans="7:76" s="41" customFormat="1">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4"/>
      <c r="BL1351" s="24"/>
      <c r="BM1351" s="24"/>
      <c r="BN1351" s="24"/>
      <c r="BO1351" s="24"/>
      <c r="BP1351" s="24"/>
      <c r="BQ1351" s="24"/>
      <c r="BR1351" s="24"/>
      <c r="BS1351" s="24"/>
      <c r="BT1351" s="24"/>
      <c r="BU1351" s="24"/>
      <c r="BV1351" s="24"/>
      <c r="BW1351" s="24"/>
      <c r="BX1351" s="24"/>
    </row>
    <row r="1352" spans="7:76" s="41" customFormat="1">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24"/>
      <c r="BG1352" s="24"/>
      <c r="BH1352" s="24"/>
      <c r="BI1352" s="24"/>
      <c r="BJ1352" s="24"/>
      <c r="BK1352" s="24"/>
      <c r="BL1352" s="24"/>
      <c r="BM1352" s="24"/>
      <c r="BN1352" s="24"/>
      <c r="BO1352" s="24"/>
      <c r="BP1352" s="24"/>
      <c r="BQ1352" s="24"/>
      <c r="BR1352" s="24"/>
      <c r="BS1352" s="24"/>
      <c r="BT1352" s="24"/>
      <c r="BU1352" s="24"/>
      <c r="BV1352" s="24"/>
      <c r="BW1352" s="24"/>
      <c r="BX1352" s="24"/>
    </row>
    <row r="1353" spans="7:76" s="41" customFormat="1">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24"/>
      <c r="BG1353" s="24"/>
      <c r="BH1353" s="24"/>
      <c r="BI1353" s="24"/>
      <c r="BJ1353" s="24"/>
      <c r="BK1353" s="24"/>
      <c r="BL1353" s="24"/>
      <c r="BM1353" s="24"/>
      <c r="BN1353" s="24"/>
      <c r="BO1353" s="24"/>
      <c r="BP1353" s="24"/>
      <c r="BQ1353" s="24"/>
      <c r="BR1353" s="24"/>
      <c r="BS1353" s="24"/>
      <c r="BT1353" s="24"/>
      <c r="BU1353" s="24"/>
      <c r="BV1353" s="24"/>
      <c r="BW1353" s="24"/>
      <c r="BX1353" s="24"/>
    </row>
    <row r="1354" spans="7:76" s="41" customFormat="1">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24"/>
      <c r="BG1354" s="24"/>
      <c r="BH1354" s="24"/>
      <c r="BI1354" s="24"/>
      <c r="BJ1354" s="24"/>
      <c r="BK1354" s="24"/>
      <c r="BL1354" s="24"/>
      <c r="BM1354" s="24"/>
      <c r="BN1354" s="24"/>
      <c r="BO1354" s="24"/>
      <c r="BP1354" s="24"/>
      <c r="BQ1354" s="24"/>
      <c r="BR1354" s="24"/>
      <c r="BS1354" s="24"/>
      <c r="BT1354" s="24"/>
      <c r="BU1354" s="24"/>
      <c r="BV1354" s="24"/>
      <c r="BW1354" s="24"/>
      <c r="BX1354" s="24"/>
    </row>
    <row r="1355" spans="7:76" s="41" customFormat="1">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24"/>
      <c r="BG1355" s="24"/>
      <c r="BH1355" s="24"/>
      <c r="BI1355" s="24"/>
      <c r="BJ1355" s="24"/>
      <c r="BK1355" s="24"/>
      <c r="BL1355" s="24"/>
      <c r="BM1355" s="24"/>
      <c r="BN1355" s="24"/>
      <c r="BO1355" s="24"/>
      <c r="BP1355" s="24"/>
      <c r="BQ1355" s="24"/>
      <c r="BR1355" s="24"/>
      <c r="BS1355" s="24"/>
      <c r="BT1355" s="24"/>
      <c r="BU1355" s="24"/>
      <c r="BV1355" s="24"/>
      <c r="BW1355" s="24"/>
      <c r="BX1355" s="24"/>
    </row>
    <row r="1356" spans="7:76" s="41" customFormat="1">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c r="AQ1356" s="24"/>
      <c r="AR1356" s="24"/>
      <c r="AS1356" s="24"/>
      <c r="AT1356" s="24"/>
      <c r="AU1356" s="24"/>
      <c r="AV1356" s="24"/>
      <c r="AW1356" s="24"/>
      <c r="AX1356" s="24"/>
      <c r="AY1356" s="24"/>
      <c r="AZ1356" s="24"/>
      <c r="BA1356" s="24"/>
      <c r="BB1356" s="24"/>
      <c r="BC1356" s="24"/>
      <c r="BD1356" s="24"/>
      <c r="BE1356" s="24"/>
      <c r="BF1356" s="24"/>
      <c r="BG1356" s="24"/>
      <c r="BH1356" s="24"/>
      <c r="BI1356" s="24"/>
      <c r="BJ1356" s="24"/>
      <c r="BK1356" s="24"/>
      <c r="BL1356" s="24"/>
      <c r="BM1356" s="24"/>
      <c r="BN1356" s="24"/>
      <c r="BO1356" s="24"/>
      <c r="BP1356" s="24"/>
      <c r="BQ1356" s="24"/>
      <c r="BR1356" s="24"/>
      <c r="BS1356" s="24"/>
      <c r="BT1356" s="24"/>
      <c r="BU1356" s="24"/>
      <c r="BV1356" s="24"/>
      <c r="BW1356" s="24"/>
      <c r="BX1356" s="24"/>
    </row>
    <row r="1357" spans="7:76" s="41" customFormat="1">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c r="AQ1357" s="24"/>
      <c r="AR1357" s="24"/>
      <c r="AS1357" s="24"/>
      <c r="AT1357" s="24"/>
      <c r="AU1357" s="24"/>
      <c r="AV1357" s="24"/>
      <c r="AW1357" s="24"/>
      <c r="AX1357" s="24"/>
      <c r="AY1357" s="24"/>
      <c r="AZ1357" s="24"/>
      <c r="BA1357" s="24"/>
      <c r="BB1357" s="24"/>
      <c r="BC1357" s="24"/>
      <c r="BD1357" s="24"/>
      <c r="BE1357" s="24"/>
      <c r="BF1357" s="24"/>
      <c r="BG1357" s="24"/>
      <c r="BH1357" s="24"/>
      <c r="BI1357" s="24"/>
      <c r="BJ1357" s="24"/>
      <c r="BK1357" s="24"/>
      <c r="BL1357" s="24"/>
      <c r="BM1357" s="24"/>
      <c r="BN1357" s="24"/>
      <c r="BO1357" s="24"/>
      <c r="BP1357" s="24"/>
      <c r="BQ1357" s="24"/>
      <c r="BR1357" s="24"/>
      <c r="BS1357" s="24"/>
      <c r="BT1357" s="24"/>
      <c r="BU1357" s="24"/>
      <c r="BV1357" s="24"/>
      <c r="BW1357" s="24"/>
      <c r="BX1357" s="24"/>
    </row>
    <row r="1358" spans="7:76" s="41" customFormat="1">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24"/>
      <c r="AZ1358" s="24"/>
      <c r="BA1358" s="24"/>
      <c r="BB1358" s="24"/>
      <c r="BC1358" s="24"/>
      <c r="BD1358" s="24"/>
      <c r="BE1358" s="24"/>
      <c r="BF1358" s="24"/>
      <c r="BG1358" s="24"/>
      <c r="BH1358" s="24"/>
      <c r="BI1358" s="24"/>
      <c r="BJ1358" s="24"/>
      <c r="BK1358" s="24"/>
      <c r="BL1358" s="24"/>
      <c r="BM1358" s="24"/>
      <c r="BN1358" s="24"/>
      <c r="BO1358" s="24"/>
      <c r="BP1358" s="24"/>
      <c r="BQ1358" s="24"/>
      <c r="BR1358" s="24"/>
      <c r="BS1358" s="24"/>
      <c r="BT1358" s="24"/>
      <c r="BU1358" s="24"/>
      <c r="BV1358" s="24"/>
      <c r="BW1358" s="24"/>
      <c r="BX1358" s="24"/>
    </row>
    <row r="1359" spans="7:76" s="41" customFormat="1">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c r="AQ1359" s="24"/>
      <c r="AR1359" s="24"/>
      <c r="AS1359" s="24"/>
      <c r="AT1359" s="24"/>
      <c r="AU1359" s="24"/>
      <c r="AV1359" s="24"/>
      <c r="AW1359" s="24"/>
      <c r="AX1359" s="24"/>
      <c r="AY1359" s="24"/>
      <c r="AZ1359" s="24"/>
      <c r="BA1359" s="24"/>
      <c r="BB1359" s="24"/>
      <c r="BC1359" s="24"/>
      <c r="BD1359" s="24"/>
      <c r="BE1359" s="24"/>
      <c r="BF1359" s="24"/>
      <c r="BG1359" s="24"/>
      <c r="BH1359" s="24"/>
      <c r="BI1359" s="24"/>
      <c r="BJ1359" s="24"/>
      <c r="BK1359" s="24"/>
      <c r="BL1359" s="24"/>
      <c r="BM1359" s="24"/>
      <c r="BN1359" s="24"/>
      <c r="BO1359" s="24"/>
      <c r="BP1359" s="24"/>
      <c r="BQ1359" s="24"/>
      <c r="BR1359" s="24"/>
      <c r="BS1359" s="24"/>
      <c r="BT1359" s="24"/>
      <c r="BU1359" s="24"/>
      <c r="BV1359" s="24"/>
      <c r="BW1359" s="24"/>
      <c r="BX1359" s="24"/>
    </row>
    <row r="1360" spans="7:76" s="41" customFormat="1">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c r="AQ1360" s="24"/>
      <c r="AR1360" s="24"/>
      <c r="AS1360" s="24"/>
      <c r="AT1360" s="24"/>
      <c r="AU1360" s="24"/>
      <c r="AV1360" s="24"/>
      <c r="AW1360" s="24"/>
      <c r="AX1360" s="24"/>
      <c r="AY1360" s="24"/>
      <c r="AZ1360" s="24"/>
      <c r="BA1360" s="24"/>
      <c r="BB1360" s="24"/>
      <c r="BC1360" s="24"/>
      <c r="BD1360" s="24"/>
      <c r="BE1360" s="24"/>
      <c r="BF1360" s="24"/>
      <c r="BG1360" s="24"/>
      <c r="BH1360" s="24"/>
      <c r="BI1360" s="24"/>
      <c r="BJ1360" s="24"/>
      <c r="BK1360" s="24"/>
      <c r="BL1360" s="24"/>
      <c r="BM1360" s="24"/>
      <c r="BN1360" s="24"/>
      <c r="BO1360" s="24"/>
      <c r="BP1360" s="24"/>
      <c r="BQ1360" s="24"/>
      <c r="BR1360" s="24"/>
      <c r="BS1360" s="24"/>
      <c r="BT1360" s="24"/>
      <c r="BU1360" s="24"/>
      <c r="BV1360" s="24"/>
      <c r="BW1360" s="24"/>
      <c r="BX1360" s="24"/>
    </row>
    <row r="1361" spans="7:76" s="41" customFormat="1">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4"/>
      <c r="BL1361" s="24"/>
      <c r="BM1361" s="24"/>
      <c r="BN1361" s="24"/>
      <c r="BO1361" s="24"/>
      <c r="BP1361" s="24"/>
      <c r="BQ1361" s="24"/>
      <c r="BR1361" s="24"/>
      <c r="BS1361" s="24"/>
      <c r="BT1361" s="24"/>
      <c r="BU1361" s="24"/>
      <c r="BV1361" s="24"/>
      <c r="BW1361" s="24"/>
      <c r="BX1361" s="24"/>
    </row>
    <row r="1362" spans="7:76" s="41" customFormat="1">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4"/>
      <c r="BL1362" s="24"/>
      <c r="BM1362" s="24"/>
      <c r="BN1362" s="24"/>
      <c r="BO1362" s="24"/>
      <c r="BP1362" s="24"/>
      <c r="BQ1362" s="24"/>
      <c r="BR1362" s="24"/>
      <c r="BS1362" s="24"/>
      <c r="BT1362" s="24"/>
      <c r="BU1362" s="24"/>
      <c r="BV1362" s="24"/>
      <c r="BW1362" s="24"/>
      <c r="BX1362" s="24"/>
    </row>
    <row r="1363" spans="7:76" s="41" customFormat="1">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c r="AQ1363" s="24"/>
      <c r="AR1363" s="24"/>
      <c r="AS1363" s="24"/>
      <c r="AT1363" s="24"/>
      <c r="AU1363" s="24"/>
      <c r="AV1363" s="24"/>
      <c r="AW1363" s="24"/>
      <c r="AX1363" s="24"/>
      <c r="AY1363" s="24"/>
      <c r="AZ1363" s="24"/>
      <c r="BA1363" s="24"/>
      <c r="BB1363" s="24"/>
      <c r="BC1363" s="24"/>
      <c r="BD1363" s="24"/>
      <c r="BE1363" s="24"/>
      <c r="BF1363" s="24"/>
      <c r="BG1363" s="24"/>
      <c r="BH1363" s="24"/>
      <c r="BI1363" s="24"/>
      <c r="BJ1363" s="24"/>
      <c r="BK1363" s="24"/>
      <c r="BL1363" s="24"/>
      <c r="BM1363" s="24"/>
      <c r="BN1363" s="24"/>
      <c r="BO1363" s="24"/>
      <c r="BP1363" s="24"/>
      <c r="BQ1363" s="24"/>
      <c r="BR1363" s="24"/>
      <c r="BS1363" s="24"/>
      <c r="BT1363" s="24"/>
      <c r="BU1363" s="24"/>
      <c r="BV1363" s="24"/>
      <c r="BW1363" s="24"/>
      <c r="BX1363" s="24"/>
    </row>
    <row r="1364" spans="7:76" s="41" customFormat="1">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c r="AQ1364" s="24"/>
      <c r="AR1364" s="24"/>
      <c r="AS1364" s="24"/>
      <c r="AT1364" s="24"/>
      <c r="AU1364" s="24"/>
      <c r="AV1364" s="24"/>
      <c r="AW1364" s="24"/>
      <c r="AX1364" s="24"/>
      <c r="AY1364" s="24"/>
      <c r="AZ1364" s="24"/>
      <c r="BA1364" s="24"/>
      <c r="BB1364" s="24"/>
      <c r="BC1364" s="24"/>
      <c r="BD1364" s="24"/>
      <c r="BE1364" s="24"/>
      <c r="BF1364" s="24"/>
      <c r="BG1364" s="24"/>
      <c r="BH1364" s="24"/>
      <c r="BI1364" s="24"/>
      <c r="BJ1364" s="24"/>
      <c r="BK1364" s="24"/>
      <c r="BL1364" s="24"/>
      <c r="BM1364" s="24"/>
      <c r="BN1364" s="24"/>
      <c r="BO1364" s="24"/>
      <c r="BP1364" s="24"/>
      <c r="BQ1364" s="24"/>
      <c r="BR1364" s="24"/>
      <c r="BS1364" s="24"/>
      <c r="BT1364" s="24"/>
      <c r="BU1364" s="24"/>
      <c r="BV1364" s="24"/>
      <c r="BW1364" s="24"/>
      <c r="BX1364" s="24"/>
    </row>
    <row r="1365" spans="7:76" s="41" customFormat="1">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c r="AQ1365" s="24"/>
      <c r="AR1365" s="24"/>
      <c r="AS1365" s="24"/>
      <c r="AT1365" s="24"/>
      <c r="AU1365" s="24"/>
      <c r="AV1365" s="24"/>
      <c r="AW1365" s="24"/>
      <c r="AX1365" s="24"/>
      <c r="AY1365" s="24"/>
      <c r="AZ1365" s="24"/>
      <c r="BA1365" s="24"/>
      <c r="BB1365" s="24"/>
      <c r="BC1365" s="24"/>
      <c r="BD1365" s="24"/>
      <c r="BE1365" s="24"/>
      <c r="BF1365" s="24"/>
      <c r="BG1365" s="24"/>
      <c r="BH1365" s="24"/>
      <c r="BI1365" s="24"/>
      <c r="BJ1365" s="24"/>
      <c r="BK1365" s="24"/>
      <c r="BL1365" s="24"/>
      <c r="BM1365" s="24"/>
      <c r="BN1365" s="24"/>
      <c r="BO1365" s="24"/>
      <c r="BP1365" s="24"/>
      <c r="BQ1365" s="24"/>
      <c r="BR1365" s="24"/>
      <c r="BS1365" s="24"/>
      <c r="BT1365" s="24"/>
      <c r="BU1365" s="24"/>
      <c r="BV1365" s="24"/>
      <c r="BW1365" s="24"/>
      <c r="BX1365" s="24"/>
    </row>
    <row r="1366" spans="7:76" s="41" customFormat="1">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row>
    <row r="1367" spans="7:76" s="41" customFormat="1">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c r="AQ1367" s="24"/>
      <c r="AR1367" s="24"/>
      <c r="AS1367" s="24"/>
      <c r="AT1367" s="24"/>
      <c r="AU1367" s="24"/>
      <c r="AV1367" s="24"/>
      <c r="AW1367" s="24"/>
      <c r="AX1367" s="24"/>
      <c r="AY1367" s="24"/>
      <c r="AZ1367" s="24"/>
      <c r="BA1367" s="24"/>
      <c r="BB1367" s="24"/>
      <c r="BC1367" s="24"/>
      <c r="BD1367" s="24"/>
      <c r="BE1367" s="24"/>
      <c r="BF1367" s="24"/>
      <c r="BG1367" s="24"/>
      <c r="BH1367" s="24"/>
      <c r="BI1367" s="24"/>
      <c r="BJ1367" s="24"/>
      <c r="BK1367" s="24"/>
      <c r="BL1367" s="24"/>
      <c r="BM1367" s="24"/>
      <c r="BN1367" s="24"/>
      <c r="BO1367" s="24"/>
      <c r="BP1367" s="24"/>
      <c r="BQ1367" s="24"/>
      <c r="BR1367" s="24"/>
      <c r="BS1367" s="24"/>
      <c r="BT1367" s="24"/>
      <c r="BU1367" s="24"/>
      <c r="BV1367" s="24"/>
      <c r="BW1367" s="24"/>
      <c r="BX1367" s="24"/>
    </row>
    <row r="1368" spans="7:76" s="41" customFormat="1">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c r="AQ1368" s="24"/>
      <c r="AR1368" s="24"/>
      <c r="AS1368" s="24"/>
      <c r="AT1368" s="24"/>
      <c r="AU1368" s="24"/>
      <c r="AV1368" s="24"/>
      <c r="AW1368" s="24"/>
      <c r="AX1368" s="24"/>
      <c r="AY1368" s="24"/>
      <c r="AZ1368" s="24"/>
      <c r="BA1368" s="24"/>
      <c r="BB1368" s="24"/>
      <c r="BC1368" s="24"/>
      <c r="BD1368" s="24"/>
      <c r="BE1368" s="24"/>
      <c r="BF1368" s="24"/>
      <c r="BG1368" s="24"/>
      <c r="BH1368" s="24"/>
      <c r="BI1368" s="24"/>
      <c r="BJ1368" s="24"/>
      <c r="BK1368" s="24"/>
      <c r="BL1368" s="24"/>
      <c r="BM1368" s="24"/>
      <c r="BN1368" s="24"/>
      <c r="BO1368" s="24"/>
      <c r="BP1368" s="24"/>
      <c r="BQ1368" s="24"/>
      <c r="BR1368" s="24"/>
      <c r="BS1368" s="24"/>
      <c r="BT1368" s="24"/>
      <c r="BU1368" s="24"/>
      <c r="BV1368" s="24"/>
      <c r="BW1368" s="24"/>
      <c r="BX1368" s="24"/>
    </row>
    <row r="1369" spans="7:76" s="41" customFormat="1">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c r="AQ1369" s="24"/>
      <c r="AR1369" s="24"/>
      <c r="AS1369" s="24"/>
      <c r="AT1369" s="24"/>
      <c r="AU1369" s="24"/>
      <c r="AV1369" s="24"/>
      <c r="AW1369" s="24"/>
      <c r="AX1369" s="24"/>
      <c r="AY1369" s="24"/>
      <c r="AZ1369" s="24"/>
      <c r="BA1369" s="24"/>
      <c r="BB1369" s="24"/>
      <c r="BC1369" s="24"/>
      <c r="BD1369" s="24"/>
      <c r="BE1369" s="24"/>
      <c r="BF1369" s="24"/>
      <c r="BG1369" s="24"/>
      <c r="BH1369" s="24"/>
      <c r="BI1369" s="24"/>
      <c r="BJ1369" s="24"/>
      <c r="BK1369" s="24"/>
      <c r="BL1369" s="24"/>
      <c r="BM1369" s="24"/>
      <c r="BN1369" s="24"/>
      <c r="BO1369" s="24"/>
      <c r="BP1369" s="24"/>
      <c r="BQ1369" s="24"/>
      <c r="BR1369" s="24"/>
      <c r="BS1369" s="24"/>
      <c r="BT1369" s="24"/>
      <c r="BU1369" s="24"/>
      <c r="BV1369" s="24"/>
      <c r="BW1369" s="24"/>
      <c r="BX1369" s="24"/>
    </row>
    <row r="1370" spans="7:76" s="41" customFormat="1">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c r="AQ1370" s="24"/>
      <c r="AR1370" s="24"/>
      <c r="AS1370" s="24"/>
      <c r="AT1370" s="24"/>
      <c r="AU1370" s="24"/>
      <c r="AV1370" s="24"/>
      <c r="AW1370" s="24"/>
      <c r="AX1370" s="24"/>
      <c r="AY1370" s="24"/>
      <c r="AZ1370" s="24"/>
      <c r="BA1370" s="24"/>
      <c r="BB1370" s="24"/>
      <c r="BC1370" s="24"/>
      <c r="BD1370" s="24"/>
      <c r="BE1370" s="24"/>
      <c r="BF1370" s="24"/>
      <c r="BG1370" s="24"/>
      <c r="BH1370" s="24"/>
      <c r="BI1370" s="24"/>
      <c r="BJ1370" s="24"/>
      <c r="BK1370" s="24"/>
      <c r="BL1370" s="24"/>
      <c r="BM1370" s="24"/>
      <c r="BN1370" s="24"/>
      <c r="BO1370" s="24"/>
      <c r="BP1370" s="24"/>
      <c r="BQ1370" s="24"/>
      <c r="BR1370" s="24"/>
      <c r="BS1370" s="24"/>
      <c r="BT1370" s="24"/>
      <c r="BU1370" s="24"/>
      <c r="BV1370" s="24"/>
      <c r="BW1370" s="24"/>
      <c r="BX1370" s="24"/>
    </row>
    <row r="1371" spans="7:76" s="41" customFormat="1">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24"/>
      <c r="AZ1371" s="24"/>
      <c r="BA1371" s="24"/>
      <c r="BB1371" s="24"/>
      <c r="BC1371" s="24"/>
      <c r="BD1371" s="24"/>
      <c r="BE1371" s="24"/>
      <c r="BF1371" s="24"/>
      <c r="BG1371" s="24"/>
      <c r="BH1371" s="24"/>
      <c r="BI1371" s="24"/>
      <c r="BJ1371" s="24"/>
      <c r="BK1371" s="24"/>
      <c r="BL1371" s="24"/>
      <c r="BM1371" s="24"/>
      <c r="BN1371" s="24"/>
      <c r="BO1371" s="24"/>
      <c r="BP1371" s="24"/>
      <c r="BQ1371" s="24"/>
      <c r="BR1371" s="24"/>
      <c r="BS1371" s="24"/>
      <c r="BT1371" s="24"/>
      <c r="BU1371" s="24"/>
      <c r="BV1371" s="24"/>
      <c r="BW1371" s="24"/>
      <c r="BX1371" s="24"/>
    </row>
    <row r="1372" spans="7:76" s="41" customFormat="1">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c r="AQ1372" s="24"/>
      <c r="AR1372" s="24"/>
      <c r="AS1372" s="24"/>
      <c r="AT1372" s="24"/>
      <c r="AU1372" s="24"/>
      <c r="AV1372" s="24"/>
      <c r="AW1372" s="24"/>
      <c r="AX1372" s="24"/>
      <c r="AY1372" s="24"/>
      <c r="AZ1372" s="24"/>
      <c r="BA1372" s="24"/>
      <c r="BB1372" s="24"/>
      <c r="BC1372" s="24"/>
      <c r="BD1372" s="24"/>
      <c r="BE1372" s="24"/>
      <c r="BF1372" s="24"/>
      <c r="BG1372" s="24"/>
      <c r="BH1372" s="24"/>
      <c r="BI1372" s="24"/>
      <c r="BJ1372" s="24"/>
      <c r="BK1372" s="24"/>
      <c r="BL1372" s="24"/>
      <c r="BM1372" s="24"/>
      <c r="BN1372" s="24"/>
      <c r="BO1372" s="24"/>
      <c r="BP1372" s="24"/>
      <c r="BQ1372" s="24"/>
      <c r="BR1372" s="24"/>
      <c r="BS1372" s="24"/>
      <c r="BT1372" s="24"/>
      <c r="BU1372" s="24"/>
      <c r="BV1372" s="24"/>
      <c r="BW1372" s="24"/>
      <c r="BX1372" s="24"/>
    </row>
    <row r="1373" spans="7:76" s="41" customFormat="1">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c r="AQ1373" s="24"/>
      <c r="AR1373" s="24"/>
      <c r="AS1373" s="24"/>
      <c r="AT1373" s="24"/>
      <c r="AU1373" s="24"/>
      <c r="AV1373" s="24"/>
      <c r="AW1373" s="24"/>
      <c r="AX1373" s="24"/>
      <c r="AY1373" s="24"/>
      <c r="AZ1373" s="24"/>
      <c r="BA1373" s="24"/>
      <c r="BB1373" s="24"/>
      <c r="BC1373" s="24"/>
      <c r="BD1373" s="24"/>
      <c r="BE1373" s="24"/>
      <c r="BF1373" s="24"/>
      <c r="BG1373" s="24"/>
      <c r="BH1373" s="24"/>
      <c r="BI1373" s="24"/>
      <c r="BJ1373" s="24"/>
      <c r="BK1373" s="24"/>
      <c r="BL1373" s="24"/>
      <c r="BM1373" s="24"/>
      <c r="BN1373" s="24"/>
      <c r="BO1373" s="24"/>
      <c r="BP1373" s="24"/>
      <c r="BQ1373" s="24"/>
      <c r="BR1373" s="24"/>
      <c r="BS1373" s="24"/>
      <c r="BT1373" s="24"/>
      <c r="BU1373" s="24"/>
      <c r="BV1373" s="24"/>
      <c r="BW1373" s="24"/>
      <c r="BX1373" s="24"/>
    </row>
    <row r="1374" spans="7:76" s="41" customFormat="1">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24"/>
      <c r="BE1374" s="24"/>
      <c r="BF1374" s="24"/>
      <c r="BG1374" s="24"/>
      <c r="BH1374" s="24"/>
      <c r="BI1374" s="24"/>
      <c r="BJ1374" s="24"/>
      <c r="BK1374" s="24"/>
      <c r="BL1374" s="24"/>
      <c r="BM1374" s="24"/>
      <c r="BN1374" s="24"/>
      <c r="BO1374" s="24"/>
      <c r="BP1374" s="24"/>
      <c r="BQ1374" s="24"/>
      <c r="BR1374" s="24"/>
      <c r="BS1374" s="24"/>
      <c r="BT1374" s="24"/>
      <c r="BU1374" s="24"/>
      <c r="BV1374" s="24"/>
      <c r="BW1374" s="24"/>
      <c r="BX1374" s="24"/>
    </row>
    <row r="1375" spans="7:76" s="41" customFormat="1">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c r="AQ1375" s="24"/>
      <c r="AR1375" s="24"/>
      <c r="AS1375" s="24"/>
      <c r="AT1375" s="24"/>
      <c r="AU1375" s="24"/>
      <c r="AV1375" s="24"/>
      <c r="AW1375" s="24"/>
      <c r="AX1375" s="24"/>
      <c r="AY1375" s="24"/>
      <c r="AZ1375" s="24"/>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24"/>
    </row>
    <row r="1376" spans="7:76" s="41" customFormat="1">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c r="AQ1376" s="24"/>
      <c r="AR1376" s="24"/>
      <c r="AS1376" s="24"/>
      <c r="AT1376" s="24"/>
      <c r="AU1376" s="24"/>
      <c r="AV1376" s="24"/>
      <c r="AW1376" s="24"/>
      <c r="AX1376" s="24"/>
      <c r="AY1376" s="24"/>
      <c r="AZ1376" s="24"/>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row>
    <row r="1377" spans="7:76" s="41" customFormat="1">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24"/>
    </row>
    <row r="1378" spans="7:76" s="41" customFormat="1">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24"/>
    </row>
    <row r="1379" spans="7:76" s="41" customFormat="1">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24"/>
    </row>
    <row r="1380" spans="7:76" s="41" customFormat="1">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24"/>
    </row>
    <row r="1381" spans="7:76" s="41" customFormat="1">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24"/>
    </row>
    <row r="1382" spans="7:76" s="41" customFormat="1">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row>
    <row r="1383" spans="7:76" s="41" customFormat="1">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c r="AQ1383" s="24"/>
      <c r="AR1383" s="24"/>
      <c r="AS1383" s="24"/>
      <c r="AT1383" s="24"/>
      <c r="AU1383" s="24"/>
      <c r="AV1383" s="24"/>
      <c r="AW1383" s="24"/>
      <c r="AX1383" s="24"/>
      <c r="AY1383" s="24"/>
      <c r="AZ1383" s="24"/>
      <c r="BA1383" s="24"/>
      <c r="BB1383" s="24"/>
      <c r="BC1383" s="24"/>
      <c r="BD1383" s="24"/>
      <c r="BE1383" s="24"/>
      <c r="BF1383" s="24"/>
      <c r="BG1383" s="24"/>
      <c r="BH1383" s="24"/>
      <c r="BI1383" s="24"/>
      <c r="BJ1383" s="24"/>
      <c r="BK1383" s="24"/>
      <c r="BL1383" s="24"/>
      <c r="BM1383" s="24"/>
      <c r="BN1383" s="24"/>
      <c r="BO1383" s="24"/>
      <c r="BP1383" s="24"/>
      <c r="BQ1383" s="24"/>
      <c r="BR1383" s="24"/>
      <c r="BS1383" s="24"/>
      <c r="BT1383" s="24"/>
      <c r="BU1383" s="24"/>
      <c r="BV1383" s="24"/>
      <c r="BW1383" s="24"/>
      <c r="BX1383" s="24"/>
    </row>
    <row r="1384" spans="7:76" s="41" customFormat="1">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c r="AQ1384" s="24"/>
      <c r="AR1384" s="24"/>
      <c r="AS1384" s="24"/>
      <c r="AT1384" s="24"/>
      <c r="AU1384" s="24"/>
      <c r="AV1384" s="24"/>
      <c r="AW1384" s="24"/>
      <c r="AX1384" s="24"/>
      <c r="AY1384" s="24"/>
      <c r="AZ1384" s="24"/>
      <c r="BA1384" s="24"/>
      <c r="BB1384" s="24"/>
      <c r="BC1384" s="24"/>
      <c r="BD1384" s="24"/>
      <c r="BE1384" s="24"/>
      <c r="BF1384" s="24"/>
      <c r="BG1384" s="24"/>
      <c r="BH1384" s="24"/>
      <c r="BI1384" s="24"/>
      <c r="BJ1384" s="24"/>
      <c r="BK1384" s="24"/>
      <c r="BL1384" s="24"/>
      <c r="BM1384" s="24"/>
      <c r="BN1384" s="24"/>
      <c r="BO1384" s="24"/>
      <c r="BP1384" s="24"/>
      <c r="BQ1384" s="24"/>
      <c r="BR1384" s="24"/>
      <c r="BS1384" s="24"/>
      <c r="BT1384" s="24"/>
      <c r="BU1384" s="24"/>
      <c r="BV1384" s="24"/>
      <c r="BW1384" s="24"/>
      <c r="BX1384" s="24"/>
    </row>
    <row r="1385" spans="7:76" s="41" customFormat="1">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c r="AQ1385" s="24"/>
      <c r="AR1385" s="24"/>
      <c r="AS1385" s="24"/>
      <c r="AT1385" s="24"/>
      <c r="AU1385" s="24"/>
      <c r="AV1385" s="24"/>
      <c r="AW1385" s="24"/>
      <c r="AX1385" s="24"/>
      <c r="AY1385" s="24"/>
      <c r="AZ1385" s="24"/>
      <c r="BA1385" s="24"/>
      <c r="BB1385" s="24"/>
      <c r="BC1385" s="24"/>
      <c r="BD1385" s="24"/>
      <c r="BE1385" s="24"/>
      <c r="BF1385" s="24"/>
      <c r="BG1385" s="24"/>
      <c r="BH1385" s="24"/>
      <c r="BI1385" s="24"/>
      <c r="BJ1385" s="24"/>
      <c r="BK1385" s="24"/>
      <c r="BL1385" s="24"/>
      <c r="BM1385" s="24"/>
      <c r="BN1385" s="24"/>
      <c r="BO1385" s="24"/>
      <c r="BP1385" s="24"/>
      <c r="BQ1385" s="24"/>
      <c r="BR1385" s="24"/>
      <c r="BS1385" s="24"/>
      <c r="BT1385" s="24"/>
      <c r="BU1385" s="24"/>
      <c r="BV1385" s="24"/>
      <c r="BW1385" s="24"/>
      <c r="BX1385" s="24"/>
    </row>
    <row r="1386" spans="7:76" s="41" customFormat="1">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c r="AU1386" s="24"/>
      <c r="AV1386" s="24"/>
      <c r="AW1386" s="24"/>
      <c r="AX1386" s="24"/>
      <c r="AY1386" s="24"/>
      <c r="AZ1386" s="24"/>
      <c r="BA1386" s="24"/>
      <c r="BB1386" s="24"/>
      <c r="BC1386" s="24"/>
      <c r="BD1386" s="24"/>
      <c r="BE1386" s="24"/>
      <c r="BF1386" s="24"/>
      <c r="BG1386" s="24"/>
      <c r="BH1386" s="24"/>
      <c r="BI1386" s="24"/>
      <c r="BJ1386" s="24"/>
      <c r="BK1386" s="24"/>
      <c r="BL1386" s="24"/>
      <c r="BM1386" s="24"/>
      <c r="BN1386" s="24"/>
      <c r="BO1386" s="24"/>
      <c r="BP1386" s="24"/>
      <c r="BQ1386" s="24"/>
      <c r="BR1386" s="24"/>
      <c r="BS1386" s="24"/>
      <c r="BT1386" s="24"/>
      <c r="BU1386" s="24"/>
      <c r="BV1386" s="24"/>
      <c r="BW1386" s="24"/>
      <c r="BX1386" s="24"/>
    </row>
    <row r="1387" spans="7:76" s="41" customFormat="1">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c r="AQ1387" s="24"/>
      <c r="AR1387" s="24"/>
      <c r="AS1387" s="24"/>
      <c r="AT1387" s="24"/>
      <c r="AU1387" s="24"/>
      <c r="AV1387" s="24"/>
      <c r="AW1387" s="24"/>
      <c r="AX1387" s="24"/>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24"/>
    </row>
    <row r="1388" spans="7:76" s="41" customFormat="1">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c r="AQ1388" s="24"/>
      <c r="AR1388" s="24"/>
      <c r="AS1388" s="24"/>
      <c r="AT1388" s="24"/>
      <c r="AU1388" s="24"/>
      <c r="AV1388" s="24"/>
      <c r="AW1388" s="24"/>
      <c r="AX1388" s="24"/>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24"/>
    </row>
    <row r="1389" spans="7:76" s="41" customFormat="1">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c r="AQ1389" s="24"/>
      <c r="AR1389" s="24"/>
      <c r="AS1389" s="24"/>
      <c r="AT1389" s="24"/>
      <c r="AU1389" s="24"/>
      <c r="AV1389" s="24"/>
      <c r="AW1389" s="24"/>
      <c r="AX1389" s="24"/>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24"/>
    </row>
    <row r="1390" spans="7:76" s="41" customFormat="1">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row>
    <row r="1391" spans="7:76" s="41" customFormat="1">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c r="AQ1391" s="24"/>
      <c r="AR1391" s="24"/>
      <c r="AS1391" s="24"/>
      <c r="AT1391" s="24"/>
      <c r="AU1391" s="24"/>
      <c r="AV1391" s="24"/>
      <c r="AW1391" s="24"/>
      <c r="AX1391" s="24"/>
      <c r="AY1391" s="24"/>
      <c r="AZ1391" s="24"/>
      <c r="BA1391" s="24"/>
      <c r="BB1391" s="24"/>
      <c r="BC1391" s="24"/>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24"/>
    </row>
    <row r="1392" spans="7:76" s="41" customFormat="1">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c r="AQ1392" s="24"/>
      <c r="AR1392" s="24"/>
      <c r="AS1392" s="24"/>
      <c r="AT1392" s="24"/>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row>
    <row r="1393" spans="7:76" s="41" customFormat="1">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c r="AQ1393" s="24"/>
      <c r="AR1393" s="24"/>
      <c r="AS1393" s="24"/>
      <c r="AT1393" s="24"/>
      <c r="AU1393" s="24"/>
      <c r="AV1393" s="24"/>
      <c r="AW1393" s="24"/>
      <c r="AX1393" s="24"/>
      <c r="AY1393" s="24"/>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24"/>
    </row>
    <row r="1394" spans="7:76" s="41" customFormat="1">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c r="AQ1394" s="24"/>
      <c r="AR1394" s="24"/>
      <c r="AS1394" s="24"/>
      <c r="AT1394" s="24"/>
      <c r="AU1394" s="24"/>
      <c r="AV1394" s="24"/>
      <c r="AW1394" s="24"/>
      <c r="AX1394" s="24"/>
      <c r="AY1394" s="24"/>
      <c r="AZ1394" s="24"/>
      <c r="BA1394" s="24"/>
      <c r="BB1394" s="24"/>
      <c r="BC1394" s="24"/>
      <c r="BD1394" s="24"/>
      <c r="BE1394" s="24"/>
      <c r="BF1394" s="24"/>
      <c r="BG1394" s="24"/>
      <c r="BH1394" s="24"/>
      <c r="BI1394" s="24"/>
      <c r="BJ1394" s="24"/>
      <c r="BK1394" s="24"/>
      <c r="BL1394" s="24"/>
      <c r="BM1394" s="24"/>
      <c r="BN1394" s="24"/>
      <c r="BO1394" s="24"/>
      <c r="BP1394" s="24"/>
      <c r="BQ1394" s="24"/>
      <c r="BR1394" s="24"/>
      <c r="BS1394" s="24"/>
      <c r="BT1394" s="24"/>
      <c r="BU1394" s="24"/>
      <c r="BV1394" s="24"/>
      <c r="BW1394" s="24"/>
      <c r="BX1394" s="24"/>
    </row>
    <row r="1395" spans="7:76" s="41" customFormat="1">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c r="AQ1395" s="24"/>
      <c r="AR1395" s="24"/>
      <c r="AS1395" s="24"/>
      <c r="AT1395" s="24"/>
      <c r="AU1395" s="24"/>
      <c r="AV1395" s="24"/>
      <c r="AW1395" s="24"/>
      <c r="AX1395" s="24"/>
      <c r="AY1395" s="24"/>
      <c r="AZ1395" s="24"/>
      <c r="BA1395" s="24"/>
      <c r="BB1395" s="24"/>
      <c r="BC1395" s="24"/>
      <c r="BD1395" s="24"/>
      <c r="BE1395" s="24"/>
      <c r="BF1395" s="24"/>
      <c r="BG1395" s="24"/>
      <c r="BH1395" s="24"/>
      <c r="BI1395" s="24"/>
      <c r="BJ1395" s="24"/>
      <c r="BK1395" s="24"/>
      <c r="BL1395" s="24"/>
      <c r="BM1395" s="24"/>
      <c r="BN1395" s="24"/>
      <c r="BO1395" s="24"/>
      <c r="BP1395" s="24"/>
      <c r="BQ1395" s="24"/>
      <c r="BR1395" s="24"/>
      <c r="BS1395" s="24"/>
      <c r="BT1395" s="24"/>
      <c r="BU1395" s="24"/>
      <c r="BV1395" s="24"/>
      <c r="BW1395" s="24"/>
      <c r="BX1395" s="24"/>
    </row>
    <row r="1396" spans="7:76" s="41" customFormat="1">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c r="AQ1396" s="24"/>
      <c r="AR1396" s="24"/>
      <c r="AS1396" s="24"/>
      <c r="AT1396" s="24"/>
      <c r="AU1396" s="24"/>
      <c r="AV1396" s="24"/>
      <c r="AW1396" s="24"/>
      <c r="AX1396" s="24"/>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24"/>
    </row>
    <row r="1397" spans="7:76" s="41" customFormat="1">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c r="AQ1397" s="24"/>
      <c r="AR1397" s="24"/>
      <c r="AS1397" s="24"/>
      <c r="AT1397" s="24"/>
      <c r="AU1397" s="24"/>
      <c r="AV1397" s="24"/>
      <c r="AW1397" s="24"/>
      <c r="AX1397" s="24"/>
      <c r="AY1397" s="24"/>
      <c r="AZ1397" s="24"/>
      <c r="BA1397" s="24"/>
      <c r="BB1397" s="24"/>
      <c r="BC1397" s="24"/>
      <c r="BD1397" s="24"/>
      <c r="BE1397" s="24"/>
      <c r="BF1397" s="24"/>
      <c r="BG1397" s="24"/>
      <c r="BH1397" s="24"/>
      <c r="BI1397" s="24"/>
      <c r="BJ1397" s="24"/>
      <c r="BK1397" s="24"/>
      <c r="BL1397" s="24"/>
      <c r="BM1397" s="24"/>
      <c r="BN1397" s="24"/>
      <c r="BO1397" s="24"/>
      <c r="BP1397" s="24"/>
      <c r="BQ1397" s="24"/>
      <c r="BR1397" s="24"/>
      <c r="BS1397" s="24"/>
      <c r="BT1397" s="24"/>
      <c r="BU1397" s="24"/>
      <c r="BV1397" s="24"/>
      <c r="BW1397" s="24"/>
      <c r="BX1397" s="24"/>
    </row>
    <row r="1398" spans="7:76" s="41" customFormat="1">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24"/>
      <c r="BE1398" s="24"/>
      <c r="BF1398" s="24"/>
      <c r="BG1398" s="24"/>
      <c r="BH1398" s="24"/>
      <c r="BI1398" s="24"/>
      <c r="BJ1398" s="24"/>
      <c r="BK1398" s="24"/>
      <c r="BL1398" s="24"/>
      <c r="BM1398" s="24"/>
      <c r="BN1398" s="24"/>
      <c r="BO1398" s="24"/>
      <c r="BP1398" s="24"/>
      <c r="BQ1398" s="24"/>
      <c r="BR1398" s="24"/>
      <c r="BS1398" s="24"/>
      <c r="BT1398" s="24"/>
      <c r="BU1398" s="24"/>
      <c r="BV1398" s="24"/>
      <c r="BW1398" s="24"/>
      <c r="BX1398" s="24"/>
    </row>
    <row r="1399" spans="7:76" s="41" customFormat="1">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c r="AQ1399" s="24"/>
      <c r="AR1399" s="24"/>
      <c r="AS1399" s="24"/>
      <c r="AT1399" s="24"/>
      <c r="AU1399" s="24"/>
      <c r="AV1399" s="24"/>
      <c r="AW1399" s="24"/>
      <c r="AX1399" s="24"/>
      <c r="AY1399" s="24"/>
      <c r="AZ1399" s="24"/>
      <c r="BA1399" s="24"/>
      <c r="BB1399" s="24"/>
      <c r="BC1399" s="24"/>
      <c r="BD1399" s="24"/>
      <c r="BE1399" s="24"/>
      <c r="BF1399" s="24"/>
      <c r="BG1399" s="24"/>
      <c r="BH1399" s="24"/>
      <c r="BI1399" s="24"/>
      <c r="BJ1399" s="24"/>
      <c r="BK1399" s="24"/>
      <c r="BL1399" s="24"/>
      <c r="BM1399" s="24"/>
      <c r="BN1399" s="24"/>
      <c r="BO1399" s="24"/>
      <c r="BP1399" s="24"/>
      <c r="BQ1399" s="24"/>
      <c r="BR1399" s="24"/>
      <c r="BS1399" s="24"/>
      <c r="BT1399" s="24"/>
      <c r="BU1399" s="24"/>
      <c r="BV1399" s="24"/>
      <c r="BW1399" s="24"/>
      <c r="BX1399" s="24"/>
    </row>
    <row r="1400" spans="7:76" s="41" customFormat="1">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c r="AQ1400" s="24"/>
      <c r="AR1400" s="24"/>
      <c r="AS1400" s="24"/>
      <c r="AT1400" s="24"/>
      <c r="AU1400" s="24"/>
      <c r="AV1400" s="24"/>
      <c r="AW1400" s="24"/>
      <c r="AX1400" s="24"/>
      <c r="AY1400" s="24"/>
      <c r="AZ1400" s="24"/>
      <c r="BA1400" s="24"/>
      <c r="BB1400" s="24"/>
      <c r="BC1400" s="24"/>
      <c r="BD1400" s="24"/>
      <c r="BE1400" s="24"/>
      <c r="BF1400" s="24"/>
      <c r="BG1400" s="24"/>
      <c r="BH1400" s="24"/>
      <c r="BI1400" s="24"/>
      <c r="BJ1400" s="24"/>
      <c r="BK1400" s="24"/>
      <c r="BL1400" s="24"/>
      <c r="BM1400" s="24"/>
      <c r="BN1400" s="24"/>
      <c r="BO1400" s="24"/>
      <c r="BP1400" s="24"/>
      <c r="BQ1400" s="24"/>
      <c r="BR1400" s="24"/>
      <c r="BS1400" s="24"/>
      <c r="BT1400" s="24"/>
      <c r="BU1400" s="24"/>
      <c r="BV1400" s="24"/>
      <c r="BW1400" s="24"/>
      <c r="BX1400" s="24"/>
    </row>
    <row r="1401" spans="7:76" s="41" customFormat="1">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c r="AQ1401" s="24"/>
      <c r="AR1401" s="24"/>
      <c r="AS1401" s="24"/>
      <c r="AT1401" s="24"/>
      <c r="AU1401" s="24"/>
      <c r="AV1401" s="24"/>
      <c r="AW1401" s="24"/>
      <c r="AX1401" s="24"/>
      <c r="AY1401" s="24"/>
      <c r="AZ1401" s="24"/>
      <c r="BA1401" s="24"/>
      <c r="BB1401" s="24"/>
      <c r="BC1401" s="24"/>
      <c r="BD1401" s="24"/>
      <c r="BE1401" s="24"/>
      <c r="BF1401" s="24"/>
      <c r="BG1401" s="24"/>
      <c r="BH1401" s="24"/>
      <c r="BI1401" s="24"/>
      <c r="BJ1401" s="24"/>
      <c r="BK1401" s="24"/>
      <c r="BL1401" s="24"/>
      <c r="BM1401" s="24"/>
      <c r="BN1401" s="24"/>
      <c r="BO1401" s="24"/>
      <c r="BP1401" s="24"/>
      <c r="BQ1401" s="24"/>
      <c r="BR1401" s="24"/>
      <c r="BS1401" s="24"/>
      <c r="BT1401" s="24"/>
      <c r="BU1401" s="24"/>
      <c r="BV1401" s="24"/>
      <c r="BW1401" s="24"/>
      <c r="BX1401" s="24"/>
    </row>
    <row r="1402" spans="7:76" s="41" customFormat="1">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c r="AQ1402" s="24"/>
      <c r="AR1402" s="24"/>
      <c r="AS1402" s="24"/>
      <c r="AT1402" s="24"/>
      <c r="AU1402" s="24"/>
      <c r="AV1402" s="24"/>
      <c r="AW1402" s="24"/>
      <c r="AX1402" s="24"/>
      <c r="AY1402" s="24"/>
      <c r="AZ1402" s="24"/>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24"/>
    </row>
    <row r="1403" spans="7:76" s="41" customFormat="1">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c r="AQ1403" s="24"/>
      <c r="AR1403" s="24"/>
      <c r="AS1403" s="24"/>
      <c r="AT1403" s="24"/>
      <c r="AU1403" s="24"/>
      <c r="AV1403" s="24"/>
      <c r="AW1403" s="24"/>
      <c r="AX1403" s="24"/>
      <c r="AY1403" s="24"/>
      <c r="AZ1403" s="24"/>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24"/>
    </row>
    <row r="1404" spans="7:76" s="41" customFormat="1">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24"/>
    </row>
    <row r="1405" spans="7:76" s="41" customFormat="1">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24"/>
    </row>
    <row r="1406" spans="7:76" s="41" customFormat="1">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row>
    <row r="1407" spans="7:76" s="41" customFormat="1">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row>
    <row r="1408" spans="7:76" s="41" customFormat="1">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24"/>
    </row>
    <row r="1409" spans="7:76" s="41" customFormat="1">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24"/>
    </row>
    <row r="1410" spans="7:76" s="41" customFormat="1">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c r="AQ1410" s="24"/>
      <c r="AR1410" s="24"/>
      <c r="AS1410" s="24"/>
      <c r="AT1410" s="24"/>
      <c r="AU1410" s="24"/>
      <c r="AV1410" s="24"/>
      <c r="AW1410" s="24"/>
      <c r="AX1410" s="24"/>
      <c r="AY1410" s="24"/>
      <c r="AZ1410" s="24"/>
      <c r="BA1410" s="24"/>
      <c r="BB1410" s="24"/>
      <c r="BC1410" s="24"/>
      <c r="BD1410" s="24"/>
      <c r="BE1410" s="24"/>
      <c r="BF1410" s="24"/>
      <c r="BG1410" s="24"/>
      <c r="BH1410" s="24"/>
      <c r="BI1410" s="24"/>
      <c r="BJ1410" s="24"/>
      <c r="BK1410" s="24"/>
      <c r="BL1410" s="24"/>
      <c r="BM1410" s="24"/>
      <c r="BN1410" s="24"/>
      <c r="BO1410" s="24"/>
      <c r="BP1410" s="24"/>
      <c r="BQ1410" s="24"/>
      <c r="BR1410" s="24"/>
      <c r="BS1410" s="24"/>
      <c r="BT1410" s="24"/>
      <c r="BU1410" s="24"/>
      <c r="BV1410" s="24"/>
      <c r="BW1410" s="24"/>
      <c r="BX1410" s="24"/>
    </row>
    <row r="1411" spans="7:76" s="41" customFormat="1">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c r="AQ1411" s="24"/>
      <c r="AR1411" s="24"/>
      <c r="AS1411" s="24"/>
      <c r="AT1411" s="24"/>
      <c r="AU1411" s="24"/>
      <c r="AV1411" s="24"/>
      <c r="AW1411" s="24"/>
      <c r="AX1411" s="24"/>
      <c r="AY1411" s="24"/>
      <c r="AZ1411" s="24"/>
      <c r="BA1411" s="24"/>
      <c r="BB1411" s="24"/>
      <c r="BC1411" s="24"/>
      <c r="BD1411" s="24"/>
      <c r="BE1411" s="24"/>
      <c r="BF1411" s="24"/>
      <c r="BG1411" s="24"/>
      <c r="BH1411" s="24"/>
      <c r="BI1411" s="24"/>
      <c r="BJ1411" s="24"/>
      <c r="BK1411" s="24"/>
      <c r="BL1411" s="24"/>
      <c r="BM1411" s="24"/>
      <c r="BN1411" s="24"/>
      <c r="BO1411" s="24"/>
      <c r="BP1411" s="24"/>
      <c r="BQ1411" s="24"/>
      <c r="BR1411" s="24"/>
      <c r="BS1411" s="24"/>
      <c r="BT1411" s="24"/>
      <c r="BU1411" s="24"/>
      <c r="BV1411" s="24"/>
      <c r="BW1411" s="24"/>
      <c r="BX1411" s="24"/>
    </row>
    <row r="1412" spans="7:76" s="41" customFormat="1">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c r="AQ1412" s="24"/>
      <c r="AR1412" s="24"/>
      <c r="AS1412" s="24"/>
      <c r="AT1412" s="24"/>
      <c r="AU1412" s="24"/>
      <c r="AV1412" s="24"/>
      <c r="AW1412" s="24"/>
      <c r="AX1412" s="24"/>
      <c r="AY1412" s="24"/>
      <c r="AZ1412" s="24"/>
      <c r="BA1412" s="24"/>
      <c r="BB1412" s="24"/>
      <c r="BC1412" s="24"/>
      <c r="BD1412" s="24"/>
      <c r="BE1412" s="24"/>
      <c r="BF1412" s="24"/>
      <c r="BG1412" s="24"/>
      <c r="BH1412" s="24"/>
      <c r="BI1412" s="24"/>
      <c r="BJ1412" s="24"/>
      <c r="BK1412" s="24"/>
      <c r="BL1412" s="24"/>
      <c r="BM1412" s="24"/>
      <c r="BN1412" s="24"/>
      <c r="BO1412" s="24"/>
      <c r="BP1412" s="24"/>
      <c r="BQ1412" s="24"/>
      <c r="BR1412" s="24"/>
      <c r="BS1412" s="24"/>
      <c r="BT1412" s="24"/>
      <c r="BU1412" s="24"/>
      <c r="BV1412" s="24"/>
      <c r="BW1412" s="24"/>
      <c r="BX1412" s="24"/>
    </row>
    <row r="1413" spans="7:76" s="41" customFormat="1">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c r="AQ1413" s="24"/>
      <c r="AR1413" s="24"/>
      <c r="AS1413" s="24"/>
      <c r="AT1413" s="24"/>
      <c r="AU1413" s="24"/>
      <c r="AV1413" s="24"/>
      <c r="AW1413" s="24"/>
      <c r="AX1413" s="24"/>
      <c r="AY1413" s="24"/>
      <c r="AZ1413" s="24"/>
      <c r="BA1413" s="24"/>
      <c r="BB1413" s="24"/>
      <c r="BC1413" s="24"/>
      <c r="BD1413" s="24"/>
      <c r="BE1413" s="24"/>
      <c r="BF1413" s="24"/>
      <c r="BG1413" s="24"/>
      <c r="BH1413" s="24"/>
      <c r="BI1413" s="24"/>
      <c r="BJ1413" s="24"/>
      <c r="BK1413" s="24"/>
      <c r="BL1413" s="24"/>
      <c r="BM1413" s="24"/>
      <c r="BN1413" s="24"/>
      <c r="BO1413" s="24"/>
      <c r="BP1413" s="24"/>
      <c r="BQ1413" s="24"/>
      <c r="BR1413" s="24"/>
      <c r="BS1413" s="24"/>
      <c r="BT1413" s="24"/>
      <c r="BU1413" s="24"/>
      <c r="BV1413" s="24"/>
      <c r="BW1413" s="24"/>
      <c r="BX1413" s="24"/>
    </row>
    <row r="1414" spans="7:76" s="41" customFormat="1">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row>
    <row r="1415" spans="7:76" s="41" customFormat="1">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c r="AU1415" s="24"/>
      <c r="AV1415" s="24"/>
      <c r="AW1415" s="24"/>
      <c r="AX1415" s="24"/>
      <c r="AY1415" s="24"/>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row>
    <row r="1416" spans="7:76" s="41" customFormat="1">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c r="AQ1416" s="24"/>
      <c r="AR1416" s="24"/>
      <c r="AS1416" s="24"/>
      <c r="AT1416" s="24"/>
      <c r="AU1416" s="24"/>
      <c r="AV1416" s="24"/>
      <c r="AW1416" s="24"/>
      <c r="AX1416" s="24"/>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row>
    <row r="1417" spans="7:76" s="41" customFormat="1">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c r="AQ1417" s="24"/>
      <c r="AR1417" s="24"/>
      <c r="AS1417" s="24"/>
      <c r="AT1417" s="24"/>
      <c r="AU1417" s="24"/>
      <c r="AV1417" s="24"/>
      <c r="AW1417" s="24"/>
      <c r="AX1417" s="24"/>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24"/>
    </row>
    <row r="1418" spans="7:76" s="41" customFormat="1">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c r="AQ1418" s="24"/>
      <c r="AR1418" s="24"/>
      <c r="AS1418" s="24"/>
      <c r="AT1418" s="24"/>
      <c r="AU1418" s="24"/>
      <c r="AV1418" s="24"/>
      <c r="AW1418" s="24"/>
      <c r="AX1418" s="24"/>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row>
    <row r="1419" spans="7:76" s="41" customFormat="1">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c r="AQ1419" s="24"/>
      <c r="AR1419" s="24"/>
      <c r="AS1419" s="24"/>
      <c r="AT1419" s="24"/>
      <c r="AU1419" s="24"/>
      <c r="AV1419" s="24"/>
      <c r="AW1419" s="24"/>
      <c r="AX1419" s="24"/>
      <c r="AY1419" s="24"/>
      <c r="AZ1419" s="24"/>
      <c r="BA1419" s="24"/>
      <c r="BB1419" s="24"/>
      <c r="BC1419" s="24"/>
      <c r="BD1419" s="24"/>
      <c r="BE1419" s="24"/>
      <c r="BF1419" s="24"/>
      <c r="BG1419" s="24"/>
      <c r="BH1419" s="24"/>
      <c r="BI1419" s="24"/>
      <c r="BJ1419" s="24"/>
      <c r="BK1419" s="24"/>
      <c r="BL1419" s="24"/>
      <c r="BM1419" s="24"/>
      <c r="BN1419" s="24"/>
      <c r="BO1419" s="24"/>
      <c r="BP1419" s="24"/>
      <c r="BQ1419" s="24"/>
      <c r="BR1419" s="24"/>
      <c r="BS1419" s="24"/>
      <c r="BT1419" s="24"/>
      <c r="BU1419" s="24"/>
      <c r="BV1419" s="24"/>
      <c r="BW1419" s="24"/>
      <c r="BX1419" s="24"/>
    </row>
    <row r="1420" spans="7:76" s="41" customFormat="1">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c r="AQ1420" s="24"/>
      <c r="AR1420" s="24"/>
      <c r="AS1420" s="24"/>
      <c r="AT1420" s="24"/>
      <c r="AU1420" s="24"/>
      <c r="AV1420" s="24"/>
      <c r="AW1420" s="24"/>
      <c r="AX1420" s="24"/>
      <c r="AY1420" s="24"/>
      <c r="AZ1420" s="24"/>
      <c r="BA1420" s="24"/>
      <c r="BB1420" s="24"/>
      <c r="BC1420" s="24"/>
      <c r="BD1420" s="24"/>
      <c r="BE1420" s="24"/>
      <c r="BF1420" s="24"/>
      <c r="BG1420" s="24"/>
      <c r="BH1420" s="24"/>
      <c r="BI1420" s="24"/>
      <c r="BJ1420" s="24"/>
      <c r="BK1420" s="24"/>
      <c r="BL1420" s="24"/>
      <c r="BM1420" s="24"/>
      <c r="BN1420" s="24"/>
      <c r="BO1420" s="24"/>
      <c r="BP1420" s="24"/>
      <c r="BQ1420" s="24"/>
      <c r="BR1420" s="24"/>
      <c r="BS1420" s="24"/>
      <c r="BT1420" s="24"/>
      <c r="BU1420" s="24"/>
      <c r="BV1420" s="24"/>
      <c r="BW1420" s="24"/>
      <c r="BX1420" s="24"/>
    </row>
    <row r="1421" spans="7:76" s="41" customFormat="1">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c r="AQ1421" s="24"/>
      <c r="AR1421" s="24"/>
      <c r="AS1421" s="24"/>
      <c r="AT1421" s="24"/>
      <c r="AU1421" s="24"/>
      <c r="AV1421" s="24"/>
      <c r="AW1421" s="24"/>
      <c r="AX1421" s="24"/>
      <c r="AY1421" s="24"/>
      <c r="AZ1421" s="24"/>
      <c r="BA1421" s="24"/>
      <c r="BB1421" s="24"/>
      <c r="BC1421" s="24"/>
      <c r="BD1421" s="24"/>
      <c r="BE1421" s="24"/>
      <c r="BF1421" s="24"/>
      <c r="BG1421" s="24"/>
      <c r="BH1421" s="24"/>
      <c r="BI1421" s="24"/>
      <c r="BJ1421" s="24"/>
      <c r="BK1421" s="24"/>
      <c r="BL1421" s="24"/>
      <c r="BM1421" s="24"/>
      <c r="BN1421" s="24"/>
      <c r="BO1421" s="24"/>
      <c r="BP1421" s="24"/>
      <c r="BQ1421" s="24"/>
      <c r="BR1421" s="24"/>
      <c r="BS1421" s="24"/>
      <c r="BT1421" s="24"/>
      <c r="BU1421" s="24"/>
      <c r="BV1421" s="24"/>
      <c r="BW1421" s="24"/>
      <c r="BX1421" s="24"/>
    </row>
    <row r="1422" spans="7:76" s="41" customFormat="1">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c r="AQ1422" s="24"/>
      <c r="AR1422" s="24"/>
      <c r="AS1422" s="24"/>
      <c r="AT1422" s="24"/>
      <c r="AU1422" s="24"/>
      <c r="AV1422" s="24"/>
      <c r="AW1422" s="24"/>
      <c r="AX1422" s="24"/>
      <c r="AY1422" s="24"/>
      <c r="AZ1422" s="24"/>
      <c r="BA1422" s="24"/>
      <c r="BB1422" s="24"/>
      <c r="BC1422" s="24"/>
      <c r="BD1422" s="24"/>
      <c r="BE1422" s="24"/>
      <c r="BF1422" s="24"/>
      <c r="BG1422" s="24"/>
      <c r="BH1422" s="24"/>
      <c r="BI1422" s="24"/>
      <c r="BJ1422" s="24"/>
      <c r="BK1422" s="24"/>
      <c r="BL1422" s="24"/>
      <c r="BM1422" s="24"/>
      <c r="BN1422" s="24"/>
      <c r="BO1422" s="24"/>
      <c r="BP1422" s="24"/>
      <c r="BQ1422" s="24"/>
      <c r="BR1422" s="24"/>
      <c r="BS1422" s="24"/>
      <c r="BT1422" s="24"/>
      <c r="BU1422" s="24"/>
      <c r="BV1422" s="24"/>
      <c r="BW1422" s="24"/>
      <c r="BX1422" s="24"/>
    </row>
    <row r="1423" spans="7:76" s="41" customFormat="1">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c r="AQ1423" s="24"/>
      <c r="AR1423" s="24"/>
      <c r="AS1423" s="24"/>
      <c r="AT1423" s="24"/>
      <c r="AU1423" s="24"/>
      <c r="AV1423" s="24"/>
      <c r="AW1423" s="24"/>
      <c r="AX1423" s="24"/>
      <c r="AY1423" s="24"/>
      <c r="AZ1423" s="24"/>
      <c r="BA1423" s="24"/>
      <c r="BB1423" s="24"/>
      <c r="BC1423" s="24"/>
      <c r="BD1423" s="24"/>
      <c r="BE1423" s="24"/>
      <c r="BF1423" s="24"/>
      <c r="BG1423" s="24"/>
      <c r="BH1423" s="24"/>
      <c r="BI1423" s="24"/>
      <c r="BJ1423" s="24"/>
      <c r="BK1423" s="24"/>
      <c r="BL1423" s="24"/>
      <c r="BM1423" s="24"/>
      <c r="BN1423" s="24"/>
      <c r="BO1423" s="24"/>
      <c r="BP1423" s="24"/>
      <c r="BQ1423" s="24"/>
      <c r="BR1423" s="24"/>
      <c r="BS1423" s="24"/>
      <c r="BT1423" s="24"/>
      <c r="BU1423" s="24"/>
      <c r="BV1423" s="24"/>
      <c r="BW1423" s="24"/>
      <c r="BX1423" s="24"/>
    </row>
    <row r="1424" spans="7:76" s="41" customFormat="1">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c r="AQ1424" s="24"/>
      <c r="AR1424" s="24"/>
      <c r="AS1424" s="24"/>
      <c r="AT1424" s="24"/>
      <c r="AU1424" s="24"/>
      <c r="AV1424" s="24"/>
      <c r="AW1424" s="24"/>
      <c r="AX1424" s="24"/>
      <c r="AY1424" s="24"/>
      <c r="AZ1424" s="24"/>
      <c r="BA1424" s="24"/>
      <c r="BB1424" s="24"/>
      <c r="BC1424" s="24"/>
      <c r="BD1424" s="24"/>
      <c r="BE1424" s="24"/>
      <c r="BF1424" s="24"/>
      <c r="BG1424" s="24"/>
      <c r="BH1424" s="24"/>
      <c r="BI1424" s="24"/>
      <c r="BJ1424" s="24"/>
      <c r="BK1424" s="24"/>
      <c r="BL1424" s="24"/>
      <c r="BM1424" s="24"/>
      <c r="BN1424" s="24"/>
      <c r="BO1424" s="24"/>
      <c r="BP1424" s="24"/>
      <c r="BQ1424" s="24"/>
      <c r="BR1424" s="24"/>
      <c r="BS1424" s="24"/>
      <c r="BT1424" s="24"/>
      <c r="BU1424" s="24"/>
      <c r="BV1424" s="24"/>
      <c r="BW1424" s="24"/>
      <c r="BX1424" s="24"/>
    </row>
    <row r="1425" spans="7:76" s="41" customFormat="1">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c r="AQ1425" s="24"/>
      <c r="AR1425" s="24"/>
      <c r="AS1425" s="24"/>
      <c r="AT1425" s="24"/>
      <c r="AU1425" s="24"/>
      <c r="AV1425" s="24"/>
      <c r="AW1425" s="24"/>
      <c r="AX1425" s="24"/>
      <c r="AY1425" s="24"/>
      <c r="AZ1425" s="24"/>
      <c r="BA1425" s="24"/>
      <c r="BB1425" s="24"/>
      <c r="BC1425" s="24"/>
      <c r="BD1425" s="24"/>
      <c r="BE1425" s="24"/>
      <c r="BF1425" s="24"/>
      <c r="BG1425" s="24"/>
      <c r="BH1425" s="24"/>
      <c r="BI1425" s="24"/>
      <c r="BJ1425" s="24"/>
      <c r="BK1425" s="24"/>
      <c r="BL1425" s="24"/>
      <c r="BM1425" s="24"/>
      <c r="BN1425" s="24"/>
      <c r="BO1425" s="24"/>
      <c r="BP1425" s="24"/>
      <c r="BQ1425" s="24"/>
      <c r="BR1425" s="24"/>
      <c r="BS1425" s="24"/>
      <c r="BT1425" s="24"/>
      <c r="BU1425" s="24"/>
      <c r="BV1425" s="24"/>
      <c r="BW1425" s="24"/>
      <c r="BX1425" s="24"/>
    </row>
    <row r="1426" spans="7:76" s="41" customFormat="1">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c r="AQ1426" s="24"/>
      <c r="AR1426" s="24"/>
      <c r="AS1426" s="24"/>
      <c r="AT1426" s="24"/>
      <c r="AU1426" s="24"/>
      <c r="AV1426" s="24"/>
      <c r="AW1426" s="24"/>
      <c r="AX1426" s="24"/>
      <c r="AY1426" s="24"/>
      <c r="AZ1426" s="24"/>
      <c r="BA1426" s="24"/>
      <c r="BB1426" s="24"/>
      <c r="BC1426" s="24"/>
      <c r="BD1426" s="24"/>
      <c r="BE1426" s="24"/>
      <c r="BF1426" s="24"/>
      <c r="BG1426" s="24"/>
      <c r="BH1426" s="24"/>
      <c r="BI1426" s="24"/>
      <c r="BJ1426" s="24"/>
      <c r="BK1426" s="24"/>
      <c r="BL1426" s="24"/>
      <c r="BM1426" s="24"/>
      <c r="BN1426" s="24"/>
      <c r="BO1426" s="24"/>
      <c r="BP1426" s="24"/>
      <c r="BQ1426" s="24"/>
      <c r="BR1426" s="24"/>
      <c r="BS1426" s="24"/>
      <c r="BT1426" s="24"/>
      <c r="BU1426" s="24"/>
      <c r="BV1426" s="24"/>
      <c r="BW1426" s="24"/>
      <c r="BX1426" s="24"/>
    </row>
    <row r="1427" spans="7:76" s="41" customFormat="1">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c r="AQ1427" s="24"/>
      <c r="AR1427" s="24"/>
      <c r="AS1427" s="24"/>
      <c r="AT1427" s="24"/>
      <c r="AU1427" s="24"/>
      <c r="AV1427" s="24"/>
      <c r="AW1427" s="24"/>
      <c r="AX1427" s="24"/>
      <c r="AY1427" s="24"/>
      <c r="AZ1427" s="24"/>
      <c r="BA1427" s="24"/>
      <c r="BB1427" s="24"/>
      <c r="BC1427" s="24"/>
      <c r="BD1427" s="24"/>
      <c r="BE1427" s="24"/>
      <c r="BF1427" s="24"/>
      <c r="BG1427" s="24"/>
      <c r="BH1427" s="24"/>
      <c r="BI1427" s="24"/>
      <c r="BJ1427" s="24"/>
      <c r="BK1427" s="24"/>
      <c r="BL1427" s="24"/>
      <c r="BM1427" s="24"/>
      <c r="BN1427" s="24"/>
      <c r="BO1427" s="24"/>
      <c r="BP1427" s="24"/>
      <c r="BQ1427" s="24"/>
      <c r="BR1427" s="24"/>
      <c r="BS1427" s="24"/>
      <c r="BT1427" s="24"/>
      <c r="BU1427" s="24"/>
      <c r="BV1427" s="24"/>
      <c r="BW1427" s="24"/>
      <c r="BX1427" s="24"/>
    </row>
    <row r="1428" spans="7:76" s="41" customFormat="1">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c r="AQ1428" s="24"/>
      <c r="AR1428" s="24"/>
      <c r="AS1428" s="24"/>
      <c r="AT1428" s="24"/>
      <c r="AU1428" s="24"/>
      <c r="AV1428" s="24"/>
      <c r="AW1428" s="24"/>
      <c r="AX1428" s="24"/>
      <c r="AY1428" s="24"/>
      <c r="AZ1428" s="24"/>
      <c r="BA1428" s="24"/>
      <c r="BB1428" s="24"/>
      <c r="BC1428" s="24"/>
      <c r="BD1428" s="24"/>
      <c r="BE1428" s="24"/>
      <c r="BF1428" s="24"/>
      <c r="BG1428" s="24"/>
      <c r="BH1428" s="24"/>
      <c r="BI1428" s="24"/>
      <c r="BJ1428" s="24"/>
      <c r="BK1428" s="24"/>
      <c r="BL1428" s="24"/>
      <c r="BM1428" s="24"/>
      <c r="BN1428" s="24"/>
      <c r="BO1428" s="24"/>
      <c r="BP1428" s="24"/>
      <c r="BQ1428" s="24"/>
      <c r="BR1428" s="24"/>
      <c r="BS1428" s="24"/>
      <c r="BT1428" s="24"/>
      <c r="BU1428" s="24"/>
      <c r="BV1428" s="24"/>
      <c r="BW1428" s="24"/>
      <c r="BX1428" s="24"/>
    </row>
    <row r="1429" spans="7:76" s="41" customFormat="1">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c r="AQ1429" s="24"/>
      <c r="AR1429" s="24"/>
      <c r="AS1429" s="24"/>
      <c r="AT1429" s="24"/>
      <c r="AU1429" s="24"/>
      <c r="AV1429" s="24"/>
      <c r="AW1429" s="24"/>
      <c r="AX1429" s="24"/>
      <c r="AY1429" s="24"/>
      <c r="AZ1429" s="24"/>
      <c r="BA1429" s="24"/>
      <c r="BB1429" s="24"/>
      <c r="BC1429" s="24"/>
      <c r="BD1429" s="24"/>
      <c r="BE1429" s="24"/>
      <c r="BF1429" s="24"/>
      <c r="BG1429" s="24"/>
      <c r="BH1429" s="24"/>
      <c r="BI1429" s="24"/>
      <c r="BJ1429" s="24"/>
      <c r="BK1429" s="24"/>
      <c r="BL1429" s="24"/>
      <c r="BM1429" s="24"/>
      <c r="BN1429" s="24"/>
      <c r="BO1429" s="24"/>
      <c r="BP1429" s="24"/>
      <c r="BQ1429" s="24"/>
      <c r="BR1429" s="24"/>
      <c r="BS1429" s="24"/>
      <c r="BT1429" s="24"/>
      <c r="BU1429" s="24"/>
      <c r="BV1429" s="24"/>
      <c r="BW1429" s="24"/>
      <c r="BX1429" s="24"/>
    </row>
    <row r="1430" spans="7:76" s="41" customFormat="1">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c r="AQ1430" s="24"/>
      <c r="AR1430" s="24"/>
      <c r="AS1430" s="24"/>
      <c r="AT1430" s="24"/>
      <c r="AU1430" s="24"/>
      <c r="AV1430" s="24"/>
      <c r="AW1430" s="24"/>
      <c r="AX1430" s="24"/>
      <c r="AY1430" s="24"/>
      <c r="AZ1430" s="24"/>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row>
    <row r="1431" spans="7:76" s="41" customFormat="1">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24"/>
      <c r="BE1431" s="24"/>
      <c r="BF1431" s="24"/>
      <c r="BG1431" s="24"/>
      <c r="BH1431" s="24"/>
      <c r="BI1431" s="24"/>
      <c r="BJ1431" s="24"/>
      <c r="BK1431" s="24"/>
      <c r="BL1431" s="24"/>
      <c r="BM1431" s="24"/>
      <c r="BN1431" s="24"/>
      <c r="BO1431" s="24"/>
      <c r="BP1431" s="24"/>
      <c r="BQ1431" s="24"/>
      <c r="BR1431" s="24"/>
      <c r="BS1431" s="24"/>
      <c r="BT1431" s="24"/>
      <c r="BU1431" s="24"/>
      <c r="BV1431" s="24"/>
      <c r="BW1431" s="24"/>
      <c r="BX1431" s="24"/>
    </row>
    <row r="1432" spans="7:76" s="41" customFormat="1">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BF1432" s="24"/>
      <c r="BG1432" s="24"/>
      <c r="BH1432" s="24"/>
      <c r="BI1432" s="24"/>
      <c r="BJ1432" s="24"/>
      <c r="BK1432" s="24"/>
      <c r="BL1432" s="24"/>
      <c r="BM1432" s="24"/>
      <c r="BN1432" s="24"/>
      <c r="BO1432" s="24"/>
      <c r="BP1432" s="24"/>
      <c r="BQ1432" s="24"/>
      <c r="BR1432" s="24"/>
      <c r="BS1432" s="24"/>
      <c r="BT1432" s="24"/>
      <c r="BU1432" s="24"/>
      <c r="BV1432" s="24"/>
      <c r="BW1432" s="24"/>
      <c r="BX1432" s="24"/>
    </row>
    <row r="1433" spans="7:76" s="41" customFormat="1">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BF1433" s="24"/>
      <c r="BG1433" s="24"/>
      <c r="BH1433" s="24"/>
      <c r="BI1433" s="24"/>
      <c r="BJ1433" s="24"/>
      <c r="BK1433" s="24"/>
      <c r="BL1433" s="24"/>
      <c r="BM1433" s="24"/>
      <c r="BN1433" s="24"/>
      <c r="BO1433" s="24"/>
      <c r="BP1433" s="24"/>
      <c r="BQ1433" s="24"/>
      <c r="BR1433" s="24"/>
      <c r="BS1433" s="24"/>
      <c r="BT1433" s="24"/>
      <c r="BU1433" s="24"/>
      <c r="BV1433" s="24"/>
      <c r="BW1433" s="24"/>
      <c r="BX1433" s="24"/>
    </row>
    <row r="1434" spans="7:76" s="41" customFormat="1">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BF1434" s="24"/>
      <c r="BG1434" s="24"/>
      <c r="BH1434" s="24"/>
      <c r="BI1434" s="24"/>
      <c r="BJ1434" s="24"/>
      <c r="BK1434" s="24"/>
      <c r="BL1434" s="24"/>
      <c r="BM1434" s="24"/>
      <c r="BN1434" s="24"/>
      <c r="BO1434" s="24"/>
      <c r="BP1434" s="24"/>
      <c r="BQ1434" s="24"/>
      <c r="BR1434" s="24"/>
      <c r="BS1434" s="24"/>
      <c r="BT1434" s="24"/>
      <c r="BU1434" s="24"/>
      <c r="BV1434" s="24"/>
      <c r="BW1434" s="24"/>
      <c r="BX1434" s="24"/>
    </row>
    <row r="1435" spans="7:76" s="41" customFormat="1">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24"/>
      <c r="BE1435" s="24"/>
      <c r="BF1435" s="24"/>
      <c r="BG1435" s="24"/>
      <c r="BH1435" s="24"/>
      <c r="BI1435" s="24"/>
      <c r="BJ1435" s="24"/>
      <c r="BK1435" s="24"/>
      <c r="BL1435" s="24"/>
      <c r="BM1435" s="24"/>
      <c r="BN1435" s="24"/>
      <c r="BO1435" s="24"/>
      <c r="BP1435" s="24"/>
      <c r="BQ1435" s="24"/>
      <c r="BR1435" s="24"/>
      <c r="BS1435" s="24"/>
      <c r="BT1435" s="24"/>
      <c r="BU1435" s="24"/>
      <c r="BV1435" s="24"/>
      <c r="BW1435" s="24"/>
      <c r="BX1435" s="24"/>
    </row>
    <row r="1436" spans="7:76" s="41" customFormat="1">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24"/>
      <c r="BE1436" s="24"/>
      <c r="BF1436" s="24"/>
      <c r="BG1436" s="24"/>
      <c r="BH1436" s="24"/>
      <c r="BI1436" s="24"/>
      <c r="BJ1436" s="24"/>
      <c r="BK1436" s="24"/>
      <c r="BL1436" s="24"/>
      <c r="BM1436" s="24"/>
      <c r="BN1436" s="24"/>
      <c r="BO1436" s="24"/>
      <c r="BP1436" s="24"/>
      <c r="BQ1436" s="24"/>
      <c r="BR1436" s="24"/>
      <c r="BS1436" s="24"/>
      <c r="BT1436" s="24"/>
      <c r="BU1436" s="24"/>
      <c r="BV1436" s="24"/>
      <c r="BW1436" s="24"/>
      <c r="BX1436" s="24"/>
    </row>
    <row r="1437" spans="7:76" s="41" customFormat="1">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c r="AQ1437" s="24"/>
      <c r="AR1437" s="24"/>
      <c r="AS1437" s="24"/>
      <c r="AT1437" s="24"/>
      <c r="AU1437" s="24"/>
      <c r="AV1437" s="24"/>
      <c r="AW1437" s="24"/>
      <c r="AX1437" s="24"/>
      <c r="AY1437" s="24"/>
      <c r="AZ1437" s="24"/>
      <c r="BA1437" s="24"/>
      <c r="BB1437" s="24"/>
      <c r="BC1437" s="24"/>
      <c r="BD1437" s="24"/>
      <c r="BE1437" s="24"/>
      <c r="BF1437" s="24"/>
      <c r="BG1437" s="24"/>
      <c r="BH1437" s="24"/>
      <c r="BI1437" s="24"/>
      <c r="BJ1437" s="24"/>
      <c r="BK1437" s="24"/>
      <c r="BL1437" s="24"/>
      <c r="BM1437" s="24"/>
      <c r="BN1437" s="24"/>
      <c r="BO1437" s="24"/>
      <c r="BP1437" s="24"/>
      <c r="BQ1437" s="24"/>
      <c r="BR1437" s="24"/>
      <c r="BS1437" s="24"/>
      <c r="BT1437" s="24"/>
      <c r="BU1437" s="24"/>
      <c r="BV1437" s="24"/>
      <c r="BW1437" s="24"/>
      <c r="BX1437" s="24"/>
    </row>
    <row r="1438" spans="7:76" s="41" customFormat="1">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24"/>
      <c r="AZ1438" s="24"/>
      <c r="BA1438" s="24"/>
      <c r="BB1438" s="24"/>
      <c r="BC1438" s="24"/>
      <c r="BD1438" s="24"/>
      <c r="BE1438" s="24"/>
      <c r="BF1438" s="24"/>
      <c r="BG1438" s="24"/>
      <c r="BH1438" s="24"/>
      <c r="BI1438" s="24"/>
      <c r="BJ1438" s="24"/>
      <c r="BK1438" s="24"/>
      <c r="BL1438" s="24"/>
      <c r="BM1438" s="24"/>
      <c r="BN1438" s="24"/>
      <c r="BO1438" s="24"/>
      <c r="BP1438" s="24"/>
      <c r="BQ1438" s="24"/>
      <c r="BR1438" s="24"/>
      <c r="BS1438" s="24"/>
      <c r="BT1438" s="24"/>
      <c r="BU1438" s="24"/>
      <c r="BV1438" s="24"/>
      <c r="BW1438" s="24"/>
      <c r="BX1438" s="24"/>
    </row>
    <row r="1439" spans="7:76" s="41" customFormat="1">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c r="AQ1439" s="24"/>
      <c r="AR1439" s="24"/>
      <c r="AS1439" s="24"/>
      <c r="AT1439" s="24"/>
      <c r="AU1439" s="24"/>
      <c r="AV1439" s="24"/>
      <c r="AW1439" s="24"/>
      <c r="AX1439" s="24"/>
      <c r="AY1439" s="24"/>
      <c r="AZ1439" s="24"/>
      <c r="BA1439" s="24"/>
      <c r="BB1439" s="24"/>
      <c r="BC1439" s="24"/>
      <c r="BD1439" s="24"/>
      <c r="BE1439" s="24"/>
      <c r="BF1439" s="24"/>
      <c r="BG1439" s="24"/>
      <c r="BH1439" s="24"/>
      <c r="BI1439" s="24"/>
      <c r="BJ1439" s="24"/>
      <c r="BK1439" s="24"/>
      <c r="BL1439" s="24"/>
      <c r="BM1439" s="24"/>
      <c r="BN1439" s="24"/>
      <c r="BO1439" s="24"/>
      <c r="BP1439" s="24"/>
      <c r="BQ1439" s="24"/>
      <c r="BR1439" s="24"/>
      <c r="BS1439" s="24"/>
      <c r="BT1439" s="24"/>
      <c r="BU1439" s="24"/>
      <c r="BV1439" s="24"/>
      <c r="BW1439" s="24"/>
      <c r="BX1439" s="24"/>
    </row>
    <row r="1440" spans="7:76" s="41" customFormat="1">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c r="AQ1440" s="24"/>
      <c r="AR1440" s="24"/>
      <c r="AS1440" s="24"/>
      <c r="AT1440" s="24"/>
      <c r="AU1440" s="24"/>
      <c r="AV1440" s="24"/>
      <c r="AW1440" s="24"/>
      <c r="AX1440" s="24"/>
      <c r="AY1440" s="24"/>
      <c r="AZ1440" s="24"/>
      <c r="BA1440" s="24"/>
      <c r="BB1440" s="24"/>
      <c r="BC1440" s="24"/>
      <c r="BD1440" s="24"/>
      <c r="BE1440" s="24"/>
      <c r="BF1440" s="24"/>
      <c r="BG1440" s="24"/>
      <c r="BH1440" s="24"/>
      <c r="BI1440" s="24"/>
      <c r="BJ1440" s="24"/>
      <c r="BK1440" s="24"/>
      <c r="BL1440" s="24"/>
      <c r="BM1440" s="24"/>
      <c r="BN1440" s="24"/>
      <c r="BO1440" s="24"/>
      <c r="BP1440" s="24"/>
      <c r="BQ1440" s="24"/>
      <c r="BR1440" s="24"/>
      <c r="BS1440" s="24"/>
      <c r="BT1440" s="24"/>
      <c r="BU1440" s="24"/>
      <c r="BV1440" s="24"/>
      <c r="BW1440" s="24"/>
      <c r="BX1440" s="24"/>
    </row>
    <row r="1441" spans="7:76" s="41" customFormat="1">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c r="AQ1441" s="24"/>
      <c r="AR1441" s="24"/>
      <c r="AS1441" s="24"/>
      <c r="AT1441" s="24"/>
      <c r="AU1441" s="24"/>
      <c r="AV1441" s="24"/>
      <c r="AW1441" s="24"/>
      <c r="AX1441" s="24"/>
      <c r="AY1441" s="24"/>
      <c r="AZ1441" s="24"/>
      <c r="BA1441" s="24"/>
      <c r="BB1441" s="24"/>
      <c r="BC1441" s="24"/>
      <c r="BD1441" s="24"/>
      <c r="BE1441" s="24"/>
      <c r="BF1441" s="24"/>
      <c r="BG1441" s="24"/>
      <c r="BH1441" s="24"/>
      <c r="BI1441" s="24"/>
      <c r="BJ1441" s="24"/>
      <c r="BK1441" s="24"/>
      <c r="BL1441" s="24"/>
      <c r="BM1441" s="24"/>
      <c r="BN1441" s="24"/>
      <c r="BO1441" s="24"/>
      <c r="BP1441" s="24"/>
      <c r="BQ1441" s="24"/>
      <c r="BR1441" s="24"/>
      <c r="BS1441" s="24"/>
      <c r="BT1441" s="24"/>
      <c r="BU1441" s="24"/>
      <c r="BV1441" s="24"/>
      <c r="BW1441" s="24"/>
      <c r="BX1441" s="24"/>
    </row>
    <row r="1442" spans="7:76" s="41" customFormat="1">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c r="AQ1442" s="24"/>
      <c r="AR1442" s="24"/>
      <c r="AS1442" s="24"/>
      <c r="AT1442" s="24"/>
      <c r="AU1442" s="24"/>
      <c r="AV1442" s="24"/>
      <c r="AW1442" s="24"/>
      <c r="AX1442" s="24"/>
      <c r="AY1442" s="24"/>
      <c r="AZ1442" s="24"/>
      <c r="BA1442" s="24"/>
      <c r="BB1442" s="24"/>
      <c r="BC1442" s="24"/>
      <c r="BD1442" s="24"/>
      <c r="BE1442" s="24"/>
      <c r="BF1442" s="24"/>
      <c r="BG1442" s="24"/>
      <c r="BH1442" s="24"/>
      <c r="BI1442" s="24"/>
      <c r="BJ1442" s="24"/>
      <c r="BK1442" s="24"/>
      <c r="BL1442" s="24"/>
      <c r="BM1442" s="24"/>
      <c r="BN1442" s="24"/>
      <c r="BO1442" s="24"/>
      <c r="BP1442" s="24"/>
      <c r="BQ1442" s="24"/>
      <c r="BR1442" s="24"/>
      <c r="BS1442" s="24"/>
      <c r="BT1442" s="24"/>
      <c r="BU1442" s="24"/>
      <c r="BV1442" s="24"/>
      <c r="BW1442" s="24"/>
      <c r="BX1442" s="24"/>
    </row>
    <row r="1443" spans="7:76" s="41" customFormat="1">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c r="AQ1443" s="24"/>
      <c r="AR1443" s="24"/>
      <c r="AS1443" s="24"/>
      <c r="AT1443" s="24"/>
      <c r="AU1443" s="24"/>
      <c r="AV1443" s="24"/>
      <c r="AW1443" s="24"/>
      <c r="AX1443" s="24"/>
      <c r="AY1443" s="24"/>
      <c r="AZ1443" s="24"/>
      <c r="BA1443" s="24"/>
      <c r="BB1443" s="24"/>
      <c r="BC1443" s="24"/>
      <c r="BD1443" s="24"/>
      <c r="BE1443" s="24"/>
      <c r="BF1443" s="24"/>
      <c r="BG1443" s="24"/>
      <c r="BH1443" s="24"/>
      <c r="BI1443" s="24"/>
      <c r="BJ1443" s="24"/>
      <c r="BK1443" s="24"/>
      <c r="BL1443" s="24"/>
      <c r="BM1443" s="24"/>
      <c r="BN1443" s="24"/>
      <c r="BO1443" s="24"/>
      <c r="BP1443" s="24"/>
      <c r="BQ1443" s="24"/>
      <c r="BR1443" s="24"/>
      <c r="BS1443" s="24"/>
      <c r="BT1443" s="24"/>
      <c r="BU1443" s="24"/>
      <c r="BV1443" s="24"/>
      <c r="BW1443" s="24"/>
      <c r="BX1443" s="24"/>
    </row>
    <row r="1444" spans="7:76" s="41" customFormat="1">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c r="AQ1444" s="24"/>
      <c r="AR1444" s="24"/>
      <c r="AS1444" s="24"/>
      <c r="AT1444" s="24"/>
      <c r="AU1444" s="24"/>
      <c r="AV1444" s="24"/>
      <c r="AW1444" s="24"/>
      <c r="AX1444" s="24"/>
      <c r="AY1444" s="24"/>
      <c r="AZ1444" s="24"/>
      <c r="BA1444" s="24"/>
      <c r="BB1444" s="24"/>
      <c r="BC1444" s="24"/>
      <c r="BD1444" s="24"/>
      <c r="BE1444" s="24"/>
      <c r="BF1444" s="24"/>
      <c r="BG1444" s="24"/>
      <c r="BH1444" s="24"/>
      <c r="BI1444" s="24"/>
      <c r="BJ1444" s="24"/>
      <c r="BK1444" s="24"/>
      <c r="BL1444" s="24"/>
      <c r="BM1444" s="24"/>
      <c r="BN1444" s="24"/>
      <c r="BO1444" s="24"/>
      <c r="BP1444" s="24"/>
      <c r="BQ1444" s="24"/>
      <c r="BR1444" s="24"/>
      <c r="BS1444" s="24"/>
      <c r="BT1444" s="24"/>
      <c r="BU1444" s="24"/>
      <c r="BV1444" s="24"/>
      <c r="BW1444" s="24"/>
      <c r="BX1444" s="24"/>
    </row>
    <row r="1445" spans="7:76" s="41" customFormat="1">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c r="AQ1445" s="24"/>
      <c r="AR1445" s="24"/>
      <c r="AS1445" s="24"/>
      <c r="AT1445" s="24"/>
      <c r="AU1445" s="24"/>
      <c r="AV1445" s="24"/>
      <c r="AW1445" s="24"/>
      <c r="AX1445" s="24"/>
      <c r="AY1445" s="24"/>
      <c r="AZ1445" s="24"/>
      <c r="BA1445" s="24"/>
      <c r="BB1445" s="24"/>
      <c r="BC1445" s="24"/>
      <c r="BD1445" s="24"/>
      <c r="BE1445" s="24"/>
      <c r="BF1445" s="24"/>
      <c r="BG1445" s="24"/>
      <c r="BH1445" s="24"/>
      <c r="BI1445" s="24"/>
      <c r="BJ1445" s="24"/>
      <c r="BK1445" s="24"/>
      <c r="BL1445" s="24"/>
      <c r="BM1445" s="24"/>
      <c r="BN1445" s="24"/>
      <c r="BO1445" s="24"/>
      <c r="BP1445" s="24"/>
      <c r="BQ1445" s="24"/>
      <c r="BR1445" s="24"/>
      <c r="BS1445" s="24"/>
      <c r="BT1445" s="24"/>
      <c r="BU1445" s="24"/>
      <c r="BV1445" s="24"/>
      <c r="BW1445" s="24"/>
      <c r="BX1445" s="24"/>
    </row>
    <row r="1446" spans="7:76" s="41" customFormat="1">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row>
    <row r="1447" spans="7:76" s="41" customFormat="1">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c r="AQ1447" s="24"/>
      <c r="AR1447" s="24"/>
      <c r="AS1447" s="24"/>
      <c r="AT1447" s="24"/>
      <c r="AU1447" s="24"/>
      <c r="AV1447" s="24"/>
      <c r="AW1447" s="24"/>
      <c r="AX1447" s="24"/>
      <c r="AY1447" s="24"/>
      <c r="AZ1447" s="24"/>
      <c r="BA1447" s="24"/>
      <c r="BB1447" s="24"/>
      <c r="BC1447" s="24"/>
      <c r="BD1447" s="24"/>
      <c r="BE1447" s="24"/>
      <c r="BF1447" s="24"/>
      <c r="BG1447" s="24"/>
      <c r="BH1447" s="24"/>
      <c r="BI1447" s="24"/>
      <c r="BJ1447" s="24"/>
      <c r="BK1447" s="24"/>
      <c r="BL1447" s="24"/>
      <c r="BM1447" s="24"/>
      <c r="BN1447" s="24"/>
      <c r="BO1447" s="24"/>
      <c r="BP1447" s="24"/>
      <c r="BQ1447" s="24"/>
      <c r="BR1447" s="24"/>
      <c r="BS1447" s="24"/>
      <c r="BT1447" s="24"/>
      <c r="BU1447" s="24"/>
      <c r="BV1447" s="24"/>
      <c r="BW1447" s="24"/>
      <c r="BX1447" s="24"/>
    </row>
    <row r="1448" spans="7:76" s="41" customFormat="1">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c r="AQ1448" s="24"/>
      <c r="AR1448" s="24"/>
      <c r="AS1448" s="24"/>
      <c r="AT1448" s="24"/>
      <c r="AU1448" s="24"/>
      <c r="AV1448" s="24"/>
      <c r="AW1448" s="24"/>
      <c r="AX1448" s="24"/>
      <c r="AY1448" s="24"/>
      <c r="AZ1448" s="24"/>
      <c r="BA1448" s="24"/>
      <c r="BB1448" s="24"/>
      <c r="BC1448" s="24"/>
      <c r="BD1448" s="24"/>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row>
    <row r="1449" spans="7:76" s="41" customFormat="1">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c r="AQ1449" s="24"/>
      <c r="AR1449" s="24"/>
      <c r="AS1449" s="24"/>
      <c r="AT1449" s="24"/>
      <c r="AU1449" s="24"/>
      <c r="AV1449" s="24"/>
      <c r="AW1449" s="24"/>
      <c r="AX1449" s="24"/>
      <c r="AY1449" s="24"/>
      <c r="AZ1449" s="24"/>
      <c r="BA1449" s="24"/>
      <c r="BB1449" s="24"/>
      <c r="BC1449" s="24"/>
      <c r="BD1449" s="24"/>
      <c r="BE1449" s="24"/>
      <c r="BF1449" s="24"/>
      <c r="BG1449" s="24"/>
      <c r="BH1449" s="24"/>
      <c r="BI1449" s="24"/>
      <c r="BJ1449" s="24"/>
      <c r="BK1449" s="24"/>
      <c r="BL1449" s="24"/>
      <c r="BM1449" s="24"/>
      <c r="BN1449" s="24"/>
      <c r="BO1449" s="24"/>
      <c r="BP1449" s="24"/>
      <c r="BQ1449" s="24"/>
      <c r="BR1449" s="24"/>
      <c r="BS1449" s="24"/>
      <c r="BT1449" s="24"/>
      <c r="BU1449" s="24"/>
      <c r="BV1449" s="24"/>
      <c r="BW1449" s="24"/>
      <c r="BX1449" s="24"/>
    </row>
    <row r="1450" spans="7:76" s="41" customFormat="1">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c r="AQ1450" s="24"/>
      <c r="AR1450" s="24"/>
      <c r="AS1450" s="24"/>
      <c r="AT1450" s="24"/>
      <c r="AU1450" s="24"/>
      <c r="AV1450" s="24"/>
      <c r="AW1450" s="24"/>
      <c r="AX1450" s="24"/>
      <c r="AY1450" s="24"/>
      <c r="AZ1450" s="24"/>
      <c r="BA1450" s="24"/>
      <c r="BB1450" s="24"/>
      <c r="BC1450" s="24"/>
      <c r="BD1450" s="24"/>
      <c r="BE1450" s="24"/>
      <c r="BF1450" s="24"/>
      <c r="BG1450" s="24"/>
      <c r="BH1450" s="24"/>
      <c r="BI1450" s="24"/>
      <c r="BJ1450" s="24"/>
      <c r="BK1450" s="24"/>
      <c r="BL1450" s="24"/>
      <c r="BM1450" s="24"/>
      <c r="BN1450" s="24"/>
      <c r="BO1450" s="24"/>
      <c r="BP1450" s="24"/>
      <c r="BQ1450" s="24"/>
      <c r="BR1450" s="24"/>
      <c r="BS1450" s="24"/>
      <c r="BT1450" s="24"/>
      <c r="BU1450" s="24"/>
      <c r="BV1450" s="24"/>
      <c r="BW1450" s="24"/>
      <c r="BX1450" s="24"/>
    </row>
    <row r="1451" spans="7:76" s="41" customFormat="1">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row>
    <row r="1452" spans="7:76" s="41" customFormat="1">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c r="AQ1452" s="24"/>
      <c r="AR1452" s="24"/>
      <c r="AS1452" s="24"/>
      <c r="AT1452" s="24"/>
      <c r="AU1452" s="24"/>
      <c r="AV1452" s="24"/>
      <c r="AW1452" s="24"/>
      <c r="AX1452" s="24"/>
      <c r="AY1452" s="24"/>
      <c r="AZ1452" s="24"/>
      <c r="BA1452" s="24"/>
      <c r="BB1452" s="24"/>
      <c r="BC1452" s="24"/>
      <c r="BD1452" s="24"/>
      <c r="BE1452" s="24"/>
      <c r="BF1452" s="24"/>
      <c r="BG1452" s="24"/>
      <c r="BH1452" s="24"/>
      <c r="BI1452" s="24"/>
      <c r="BJ1452" s="24"/>
      <c r="BK1452" s="24"/>
      <c r="BL1452" s="24"/>
      <c r="BM1452" s="24"/>
      <c r="BN1452" s="24"/>
      <c r="BO1452" s="24"/>
      <c r="BP1452" s="24"/>
      <c r="BQ1452" s="24"/>
      <c r="BR1452" s="24"/>
      <c r="BS1452" s="24"/>
      <c r="BT1452" s="24"/>
      <c r="BU1452" s="24"/>
      <c r="BV1452" s="24"/>
      <c r="BW1452" s="24"/>
      <c r="BX1452" s="24"/>
    </row>
    <row r="1453" spans="7:76" s="41" customFormat="1">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c r="AQ1453" s="24"/>
      <c r="AR1453" s="24"/>
      <c r="AS1453" s="24"/>
      <c r="AT1453" s="24"/>
      <c r="AU1453" s="24"/>
      <c r="AV1453" s="24"/>
      <c r="AW1453" s="24"/>
      <c r="AX1453" s="24"/>
      <c r="AY1453" s="24"/>
      <c r="AZ1453" s="24"/>
      <c r="BA1453" s="24"/>
      <c r="BB1453" s="24"/>
      <c r="BC1453" s="24"/>
      <c r="BD1453" s="24"/>
      <c r="BE1453" s="24"/>
      <c r="BF1453" s="24"/>
      <c r="BG1453" s="24"/>
      <c r="BH1453" s="24"/>
      <c r="BI1453" s="24"/>
      <c r="BJ1453" s="24"/>
      <c r="BK1453" s="24"/>
      <c r="BL1453" s="24"/>
      <c r="BM1453" s="24"/>
      <c r="BN1453" s="24"/>
      <c r="BO1453" s="24"/>
      <c r="BP1453" s="24"/>
      <c r="BQ1453" s="24"/>
      <c r="BR1453" s="24"/>
      <c r="BS1453" s="24"/>
      <c r="BT1453" s="24"/>
      <c r="BU1453" s="24"/>
      <c r="BV1453" s="24"/>
      <c r="BW1453" s="24"/>
      <c r="BX1453" s="24"/>
    </row>
    <row r="1454" spans="7:76" s="41" customFormat="1">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row>
    <row r="1455" spans="7:76" s="41" customFormat="1">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c r="AQ1455" s="24"/>
      <c r="AR1455" s="24"/>
      <c r="AS1455" s="24"/>
      <c r="AT1455" s="24"/>
      <c r="AU1455" s="24"/>
      <c r="AV1455" s="24"/>
      <c r="AW1455" s="24"/>
      <c r="AX1455" s="24"/>
      <c r="AY1455" s="24"/>
      <c r="AZ1455" s="24"/>
      <c r="BA1455" s="24"/>
      <c r="BB1455" s="24"/>
      <c r="BC1455" s="24"/>
      <c r="BD1455" s="24"/>
      <c r="BE1455" s="24"/>
      <c r="BF1455" s="24"/>
      <c r="BG1455" s="24"/>
      <c r="BH1455" s="24"/>
      <c r="BI1455" s="24"/>
      <c r="BJ1455" s="24"/>
      <c r="BK1455" s="24"/>
      <c r="BL1455" s="24"/>
      <c r="BM1455" s="24"/>
      <c r="BN1455" s="24"/>
      <c r="BO1455" s="24"/>
      <c r="BP1455" s="24"/>
      <c r="BQ1455" s="24"/>
      <c r="BR1455" s="24"/>
      <c r="BS1455" s="24"/>
      <c r="BT1455" s="24"/>
      <c r="BU1455" s="24"/>
      <c r="BV1455" s="24"/>
      <c r="BW1455" s="24"/>
      <c r="BX1455" s="24"/>
    </row>
    <row r="1456" spans="7:76" s="41" customFormat="1">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c r="AQ1456" s="24"/>
      <c r="AR1456" s="24"/>
      <c r="AS1456" s="24"/>
      <c r="AT1456" s="24"/>
      <c r="AU1456" s="24"/>
      <c r="AV1456" s="24"/>
      <c r="AW1456" s="24"/>
      <c r="AX1456" s="24"/>
      <c r="AY1456" s="24"/>
      <c r="AZ1456" s="24"/>
      <c r="BA1456" s="24"/>
      <c r="BB1456" s="24"/>
      <c r="BC1456" s="24"/>
      <c r="BD1456" s="24"/>
      <c r="BE1456" s="24"/>
      <c r="BF1456" s="24"/>
      <c r="BG1456" s="24"/>
      <c r="BH1456" s="24"/>
      <c r="BI1456" s="24"/>
      <c r="BJ1456" s="24"/>
      <c r="BK1456" s="24"/>
      <c r="BL1456" s="24"/>
      <c r="BM1456" s="24"/>
      <c r="BN1456" s="24"/>
      <c r="BO1456" s="24"/>
      <c r="BP1456" s="24"/>
      <c r="BQ1456" s="24"/>
      <c r="BR1456" s="24"/>
      <c r="BS1456" s="24"/>
      <c r="BT1456" s="24"/>
      <c r="BU1456" s="24"/>
      <c r="BV1456" s="24"/>
      <c r="BW1456" s="24"/>
      <c r="BX1456" s="24"/>
    </row>
    <row r="1457" spans="7:76" s="41" customFormat="1">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c r="AQ1457" s="24"/>
      <c r="AR1457" s="24"/>
      <c r="AS1457" s="24"/>
      <c r="AT1457" s="24"/>
      <c r="AU1457" s="24"/>
      <c r="AV1457" s="24"/>
      <c r="AW1457" s="24"/>
      <c r="AX1457" s="24"/>
      <c r="AY1457" s="24"/>
      <c r="AZ1457" s="24"/>
      <c r="BA1457" s="24"/>
      <c r="BB1457" s="24"/>
      <c r="BC1457" s="24"/>
      <c r="BD1457" s="24"/>
      <c r="BE1457" s="24"/>
      <c r="BF1457" s="24"/>
      <c r="BG1457" s="24"/>
      <c r="BH1457" s="24"/>
      <c r="BI1457" s="24"/>
      <c r="BJ1457" s="24"/>
      <c r="BK1457" s="24"/>
      <c r="BL1457" s="24"/>
      <c r="BM1457" s="24"/>
      <c r="BN1457" s="24"/>
      <c r="BO1457" s="24"/>
      <c r="BP1457" s="24"/>
      <c r="BQ1457" s="24"/>
      <c r="BR1457" s="24"/>
      <c r="BS1457" s="24"/>
      <c r="BT1457" s="24"/>
      <c r="BU1457" s="24"/>
      <c r="BV1457" s="24"/>
      <c r="BW1457" s="24"/>
      <c r="BX1457" s="24"/>
    </row>
    <row r="1458" spans="7:76" s="41" customFormat="1">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24"/>
      <c r="BE1458" s="24"/>
      <c r="BF1458" s="24"/>
      <c r="BG1458" s="24"/>
      <c r="BH1458" s="24"/>
      <c r="BI1458" s="24"/>
      <c r="BJ1458" s="24"/>
      <c r="BK1458" s="24"/>
      <c r="BL1458" s="24"/>
      <c r="BM1458" s="24"/>
      <c r="BN1458" s="24"/>
      <c r="BO1458" s="24"/>
      <c r="BP1458" s="24"/>
      <c r="BQ1458" s="24"/>
      <c r="BR1458" s="24"/>
      <c r="BS1458" s="24"/>
      <c r="BT1458" s="24"/>
      <c r="BU1458" s="24"/>
      <c r="BV1458" s="24"/>
      <c r="BW1458" s="24"/>
      <c r="BX1458" s="24"/>
    </row>
    <row r="1459" spans="7:76" s="41" customFormat="1">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24"/>
      <c r="BE1459" s="24"/>
      <c r="BF1459" s="24"/>
      <c r="BG1459" s="24"/>
      <c r="BH1459" s="24"/>
      <c r="BI1459" s="24"/>
      <c r="BJ1459" s="24"/>
      <c r="BK1459" s="24"/>
      <c r="BL1459" s="24"/>
      <c r="BM1459" s="24"/>
      <c r="BN1459" s="24"/>
      <c r="BO1459" s="24"/>
      <c r="BP1459" s="24"/>
      <c r="BQ1459" s="24"/>
      <c r="BR1459" s="24"/>
      <c r="BS1459" s="24"/>
      <c r="BT1459" s="24"/>
      <c r="BU1459" s="24"/>
      <c r="BV1459" s="24"/>
      <c r="BW1459" s="24"/>
      <c r="BX1459" s="24"/>
    </row>
    <row r="1460" spans="7:76" s="41" customFormat="1">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24"/>
      <c r="BE1460" s="24"/>
      <c r="BF1460" s="24"/>
      <c r="BG1460" s="24"/>
      <c r="BH1460" s="24"/>
      <c r="BI1460" s="24"/>
      <c r="BJ1460" s="24"/>
      <c r="BK1460" s="24"/>
      <c r="BL1460" s="24"/>
      <c r="BM1460" s="24"/>
      <c r="BN1460" s="24"/>
      <c r="BO1460" s="24"/>
      <c r="BP1460" s="24"/>
      <c r="BQ1460" s="24"/>
      <c r="BR1460" s="24"/>
      <c r="BS1460" s="24"/>
      <c r="BT1460" s="24"/>
      <c r="BU1460" s="24"/>
      <c r="BV1460" s="24"/>
      <c r="BW1460" s="24"/>
      <c r="BX1460" s="24"/>
    </row>
    <row r="1461" spans="7:76" s="41" customFormat="1">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24"/>
      <c r="BE1461" s="24"/>
      <c r="BF1461" s="24"/>
      <c r="BG1461" s="24"/>
      <c r="BH1461" s="24"/>
      <c r="BI1461" s="24"/>
      <c r="BJ1461" s="24"/>
      <c r="BK1461" s="24"/>
      <c r="BL1461" s="24"/>
      <c r="BM1461" s="24"/>
      <c r="BN1461" s="24"/>
      <c r="BO1461" s="24"/>
      <c r="BP1461" s="24"/>
      <c r="BQ1461" s="24"/>
      <c r="BR1461" s="24"/>
      <c r="BS1461" s="24"/>
      <c r="BT1461" s="24"/>
      <c r="BU1461" s="24"/>
      <c r="BV1461" s="24"/>
      <c r="BW1461" s="24"/>
      <c r="BX1461" s="24"/>
    </row>
    <row r="1462" spans="7:76" s="41" customFormat="1">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row>
    <row r="1463" spans="7:76" s="41" customFormat="1">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24"/>
      <c r="BE1463" s="24"/>
      <c r="BF1463" s="24"/>
      <c r="BG1463" s="24"/>
      <c r="BH1463" s="24"/>
      <c r="BI1463" s="24"/>
      <c r="BJ1463" s="24"/>
      <c r="BK1463" s="24"/>
      <c r="BL1463" s="24"/>
      <c r="BM1463" s="24"/>
      <c r="BN1463" s="24"/>
      <c r="BO1463" s="24"/>
      <c r="BP1463" s="24"/>
      <c r="BQ1463" s="24"/>
      <c r="BR1463" s="24"/>
      <c r="BS1463" s="24"/>
      <c r="BT1463" s="24"/>
      <c r="BU1463" s="24"/>
      <c r="BV1463" s="24"/>
      <c r="BW1463" s="24"/>
      <c r="BX1463" s="24"/>
    </row>
    <row r="1464" spans="7:76" s="41" customFormat="1">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c r="AQ1464" s="24"/>
      <c r="AR1464" s="24"/>
      <c r="AS1464" s="24"/>
      <c r="AT1464" s="24"/>
      <c r="AU1464" s="24"/>
      <c r="AV1464" s="24"/>
      <c r="AW1464" s="24"/>
      <c r="AX1464" s="24"/>
      <c r="AY1464" s="24"/>
      <c r="AZ1464" s="24"/>
      <c r="BA1464" s="24"/>
      <c r="BB1464" s="24"/>
      <c r="BC1464" s="24"/>
      <c r="BD1464" s="24"/>
      <c r="BE1464" s="24"/>
      <c r="BF1464" s="24"/>
      <c r="BG1464" s="24"/>
      <c r="BH1464" s="24"/>
      <c r="BI1464" s="24"/>
      <c r="BJ1464" s="24"/>
      <c r="BK1464" s="24"/>
      <c r="BL1464" s="24"/>
      <c r="BM1464" s="24"/>
      <c r="BN1464" s="24"/>
      <c r="BO1464" s="24"/>
      <c r="BP1464" s="24"/>
      <c r="BQ1464" s="24"/>
      <c r="BR1464" s="24"/>
      <c r="BS1464" s="24"/>
      <c r="BT1464" s="24"/>
      <c r="BU1464" s="24"/>
      <c r="BV1464" s="24"/>
      <c r="BW1464" s="24"/>
      <c r="BX1464" s="24"/>
    </row>
    <row r="1465" spans="7:76" s="41" customFormat="1">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c r="AQ1465" s="24"/>
      <c r="AR1465" s="24"/>
      <c r="AS1465" s="24"/>
      <c r="AT1465" s="24"/>
      <c r="AU1465" s="24"/>
      <c r="AV1465" s="24"/>
      <c r="AW1465" s="24"/>
      <c r="AX1465" s="24"/>
      <c r="AY1465" s="24"/>
      <c r="AZ1465" s="24"/>
      <c r="BA1465" s="24"/>
      <c r="BB1465" s="24"/>
      <c r="BC1465" s="24"/>
      <c r="BD1465" s="24"/>
      <c r="BE1465" s="24"/>
      <c r="BF1465" s="24"/>
      <c r="BG1465" s="24"/>
      <c r="BH1465" s="24"/>
      <c r="BI1465" s="24"/>
      <c r="BJ1465" s="24"/>
      <c r="BK1465" s="24"/>
      <c r="BL1465" s="24"/>
      <c r="BM1465" s="24"/>
      <c r="BN1465" s="24"/>
      <c r="BO1465" s="24"/>
      <c r="BP1465" s="24"/>
      <c r="BQ1465" s="24"/>
      <c r="BR1465" s="24"/>
      <c r="BS1465" s="24"/>
      <c r="BT1465" s="24"/>
      <c r="BU1465" s="24"/>
      <c r="BV1465" s="24"/>
      <c r="BW1465" s="24"/>
      <c r="BX1465" s="24"/>
    </row>
    <row r="1466" spans="7:76" s="41" customFormat="1">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c r="AQ1466" s="24"/>
      <c r="AR1466" s="24"/>
      <c r="AS1466" s="24"/>
      <c r="AT1466" s="24"/>
      <c r="AU1466" s="24"/>
      <c r="AV1466" s="24"/>
      <c r="AW1466" s="24"/>
      <c r="AX1466" s="24"/>
      <c r="AY1466" s="24"/>
      <c r="AZ1466" s="24"/>
      <c r="BA1466" s="24"/>
      <c r="BB1466" s="24"/>
      <c r="BC1466" s="24"/>
      <c r="BD1466" s="24"/>
      <c r="BE1466" s="24"/>
      <c r="BF1466" s="24"/>
      <c r="BG1466" s="24"/>
      <c r="BH1466" s="24"/>
      <c r="BI1466" s="24"/>
      <c r="BJ1466" s="24"/>
      <c r="BK1466" s="24"/>
      <c r="BL1466" s="24"/>
      <c r="BM1466" s="24"/>
      <c r="BN1466" s="24"/>
      <c r="BO1466" s="24"/>
      <c r="BP1466" s="24"/>
      <c r="BQ1466" s="24"/>
      <c r="BR1466" s="24"/>
      <c r="BS1466" s="24"/>
      <c r="BT1466" s="24"/>
      <c r="BU1466" s="24"/>
      <c r="BV1466" s="24"/>
      <c r="BW1466" s="24"/>
      <c r="BX1466" s="24"/>
    </row>
    <row r="1467" spans="7:76" s="41" customFormat="1">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c r="AQ1467" s="24"/>
      <c r="AR1467" s="24"/>
      <c r="AS1467" s="24"/>
      <c r="AT1467" s="24"/>
      <c r="AU1467" s="24"/>
      <c r="AV1467" s="24"/>
      <c r="AW1467" s="24"/>
      <c r="AX1467" s="24"/>
      <c r="AY1467" s="24"/>
      <c r="AZ1467" s="24"/>
      <c r="BA1467" s="24"/>
      <c r="BB1467" s="24"/>
      <c r="BC1467" s="24"/>
      <c r="BD1467" s="24"/>
      <c r="BE1467" s="24"/>
      <c r="BF1467" s="24"/>
      <c r="BG1467" s="24"/>
      <c r="BH1467" s="24"/>
      <c r="BI1467" s="24"/>
      <c r="BJ1467" s="24"/>
      <c r="BK1467" s="24"/>
      <c r="BL1467" s="24"/>
      <c r="BM1467" s="24"/>
      <c r="BN1467" s="24"/>
      <c r="BO1467" s="24"/>
      <c r="BP1467" s="24"/>
      <c r="BQ1467" s="24"/>
      <c r="BR1467" s="24"/>
      <c r="BS1467" s="24"/>
      <c r="BT1467" s="24"/>
      <c r="BU1467" s="24"/>
      <c r="BV1467" s="24"/>
      <c r="BW1467" s="24"/>
      <c r="BX1467" s="24"/>
    </row>
    <row r="1468" spans="7:76" s="41" customFormat="1">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c r="AQ1468" s="24"/>
      <c r="AR1468" s="24"/>
      <c r="AS1468" s="24"/>
      <c r="AT1468" s="24"/>
      <c r="AU1468" s="24"/>
      <c r="AV1468" s="24"/>
      <c r="AW1468" s="24"/>
      <c r="AX1468" s="24"/>
      <c r="AY1468" s="24"/>
      <c r="AZ1468" s="24"/>
      <c r="BA1468" s="24"/>
      <c r="BB1468" s="24"/>
      <c r="BC1468" s="24"/>
      <c r="BD1468" s="24"/>
      <c r="BE1468" s="24"/>
      <c r="BF1468" s="24"/>
      <c r="BG1468" s="24"/>
      <c r="BH1468" s="24"/>
      <c r="BI1468" s="24"/>
      <c r="BJ1468" s="24"/>
      <c r="BK1468" s="24"/>
      <c r="BL1468" s="24"/>
      <c r="BM1468" s="24"/>
      <c r="BN1468" s="24"/>
      <c r="BO1468" s="24"/>
      <c r="BP1468" s="24"/>
      <c r="BQ1468" s="24"/>
      <c r="BR1468" s="24"/>
      <c r="BS1468" s="24"/>
      <c r="BT1468" s="24"/>
      <c r="BU1468" s="24"/>
      <c r="BV1468" s="24"/>
      <c r="BW1468" s="24"/>
      <c r="BX1468" s="24"/>
    </row>
    <row r="1469" spans="7:76" s="41" customFormat="1">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row>
    <row r="1470" spans="7:76" s="41" customFormat="1">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row>
    <row r="1471" spans="7:76" s="41" customFormat="1">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c r="AQ1471" s="24"/>
      <c r="AR1471" s="24"/>
      <c r="AS1471" s="24"/>
      <c r="AT1471" s="24"/>
      <c r="AU1471" s="24"/>
      <c r="AV1471" s="24"/>
      <c r="AW1471" s="24"/>
      <c r="AX1471" s="24"/>
      <c r="AY1471" s="24"/>
      <c r="AZ1471" s="24"/>
      <c r="BA1471" s="24"/>
      <c r="BB1471" s="24"/>
      <c r="BC1471" s="24"/>
      <c r="BD1471" s="24"/>
      <c r="BE1471" s="24"/>
      <c r="BF1471" s="24"/>
      <c r="BG1471" s="24"/>
      <c r="BH1471" s="24"/>
      <c r="BI1471" s="24"/>
      <c r="BJ1471" s="24"/>
      <c r="BK1471" s="24"/>
      <c r="BL1471" s="24"/>
      <c r="BM1471" s="24"/>
      <c r="BN1471" s="24"/>
      <c r="BO1471" s="24"/>
      <c r="BP1471" s="24"/>
      <c r="BQ1471" s="24"/>
      <c r="BR1471" s="24"/>
      <c r="BS1471" s="24"/>
      <c r="BT1471" s="24"/>
      <c r="BU1471" s="24"/>
      <c r="BV1471" s="24"/>
      <c r="BW1471" s="24"/>
      <c r="BX1471" s="24"/>
    </row>
    <row r="1472" spans="7:76" s="41" customFormat="1">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c r="AQ1472" s="24"/>
      <c r="AR1472" s="24"/>
      <c r="AS1472" s="24"/>
      <c r="AT1472" s="24"/>
      <c r="AU1472" s="24"/>
      <c r="AV1472" s="24"/>
      <c r="AW1472" s="24"/>
      <c r="AX1472" s="24"/>
      <c r="AY1472" s="24"/>
      <c r="AZ1472" s="24"/>
      <c r="BA1472" s="24"/>
      <c r="BB1472" s="24"/>
      <c r="BC1472" s="24"/>
      <c r="BD1472" s="24"/>
      <c r="BE1472" s="24"/>
      <c r="BF1472" s="24"/>
      <c r="BG1472" s="24"/>
      <c r="BH1472" s="24"/>
      <c r="BI1472" s="24"/>
      <c r="BJ1472" s="24"/>
      <c r="BK1472" s="24"/>
      <c r="BL1472" s="24"/>
      <c r="BM1472" s="24"/>
      <c r="BN1472" s="24"/>
      <c r="BO1472" s="24"/>
      <c r="BP1472" s="24"/>
      <c r="BQ1472" s="24"/>
      <c r="BR1472" s="24"/>
      <c r="BS1472" s="24"/>
      <c r="BT1472" s="24"/>
      <c r="BU1472" s="24"/>
      <c r="BV1472" s="24"/>
      <c r="BW1472" s="24"/>
      <c r="BX1472" s="24"/>
    </row>
    <row r="1473" spans="7:76" s="41" customFormat="1">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c r="AQ1473" s="24"/>
      <c r="AR1473" s="24"/>
      <c r="AS1473" s="24"/>
      <c r="AT1473" s="24"/>
      <c r="AU1473" s="24"/>
      <c r="AV1473" s="24"/>
      <c r="AW1473" s="24"/>
      <c r="AX1473" s="24"/>
      <c r="AY1473" s="24"/>
      <c r="AZ1473" s="24"/>
      <c r="BA1473" s="24"/>
      <c r="BB1473" s="24"/>
      <c r="BC1473" s="24"/>
      <c r="BD1473" s="24"/>
      <c r="BE1473" s="24"/>
      <c r="BF1473" s="24"/>
      <c r="BG1473" s="24"/>
      <c r="BH1473" s="24"/>
      <c r="BI1473" s="24"/>
      <c r="BJ1473" s="24"/>
      <c r="BK1473" s="24"/>
      <c r="BL1473" s="24"/>
      <c r="BM1473" s="24"/>
      <c r="BN1473" s="24"/>
      <c r="BO1473" s="24"/>
      <c r="BP1473" s="24"/>
      <c r="BQ1473" s="24"/>
      <c r="BR1473" s="24"/>
      <c r="BS1473" s="24"/>
      <c r="BT1473" s="24"/>
      <c r="BU1473" s="24"/>
      <c r="BV1473" s="24"/>
      <c r="BW1473" s="24"/>
      <c r="BX1473" s="24"/>
    </row>
    <row r="1474" spans="7:76" s="41" customFormat="1">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c r="AQ1474" s="24"/>
      <c r="AR1474" s="24"/>
      <c r="AS1474" s="24"/>
      <c r="AT1474" s="24"/>
      <c r="AU1474" s="24"/>
      <c r="AV1474" s="24"/>
      <c r="AW1474" s="24"/>
      <c r="AX1474" s="24"/>
      <c r="AY1474" s="24"/>
      <c r="AZ1474" s="24"/>
      <c r="BA1474" s="24"/>
      <c r="BB1474" s="24"/>
      <c r="BC1474" s="24"/>
      <c r="BD1474" s="24"/>
      <c r="BE1474" s="24"/>
      <c r="BF1474" s="24"/>
      <c r="BG1474" s="24"/>
      <c r="BH1474" s="24"/>
      <c r="BI1474" s="24"/>
      <c r="BJ1474" s="24"/>
      <c r="BK1474" s="24"/>
      <c r="BL1474" s="24"/>
      <c r="BM1474" s="24"/>
      <c r="BN1474" s="24"/>
      <c r="BO1474" s="24"/>
      <c r="BP1474" s="24"/>
      <c r="BQ1474" s="24"/>
      <c r="BR1474" s="24"/>
      <c r="BS1474" s="24"/>
      <c r="BT1474" s="24"/>
      <c r="BU1474" s="24"/>
      <c r="BV1474" s="24"/>
      <c r="BW1474" s="24"/>
      <c r="BX1474" s="24"/>
    </row>
    <row r="1475" spans="7:76" s="41" customFormat="1">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c r="AQ1475" s="24"/>
      <c r="AR1475" s="24"/>
      <c r="AS1475" s="24"/>
      <c r="AT1475" s="24"/>
      <c r="AU1475" s="24"/>
      <c r="AV1475" s="24"/>
      <c r="AW1475" s="24"/>
      <c r="AX1475" s="24"/>
      <c r="AY1475" s="24"/>
      <c r="AZ1475" s="24"/>
      <c r="BA1475" s="24"/>
      <c r="BB1475" s="24"/>
      <c r="BC1475" s="24"/>
      <c r="BD1475" s="24"/>
      <c r="BE1475" s="24"/>
      <c r="BF1475" s="24"/>
      <c r="BG1475" s="24"/>
      <c r="BH1475" s="24"/>
      <c r="BI1475" s="24"/>
      <c r="BJ1475" s="24"/>
      <c r="BK1475" s="24"/>
      <c r="BL1475" s="24"/>
      <c r="BM1475" s="24"/>
      <c r="BN1475" s="24"/>
      <c r="BO1475" s="24"/>
      <c r="BP1475" s="24"/>
      <c r="BQ1475" s="24"/>
      <c r="BR1475" s="24"/>
      <c r="BS1475" s="24"/>
      <c r="BT1475" s="24"/>
      <c r="BU1475" s="24"/>
      <c r="BV1475" s="24"/>
      <c r="BW1475" s="24"/>
      <c r="BX1475" s="24"/>
    </row>
    <row r="1476" spans="7:76" s="41" customFormat="1">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c r="AQ1476" s="24"/>
      <c r="AR1476" s="24"/>
      <c r="AS1476" s="24"/>
      <c r="AT1476" s="24"/>
      <c r="AU1476" s="24"/>
      <c r="AV1476" s="24"/>
      <c r="AW1476" s="24"/>
      <c r="AX1476" s="24"/>
      <c r="AY1476" s="24"/>
      <c r="AZ1476" s="24"/>
      <c r="BA1476" s="24"/>
      <c r="BB1476" s="24"/>
      <c r="BC1476" s="24"/>
      <c r="BD1476" s="24"/>
      <c r="BE1476" s="24"/>
      <c r="BF1476" s="24"/>
      <c r="BG1476" s="24"/>
      <c r="BH1476" s="24"/>
      <c r="BI1476" s="24"/>
      <c r="BJ1476" s="24"/>
      <c r="BK1476" s="24"/>
      <c r="BL1476" s="24"/>
      <c r="BM1476" s="24"/>
      <c r="BN1476" s="24"/>
      <c r="BO1476" s="24"/>
      <c r="BP1476" s="24"/>
      <c r="BQ1476" s="24"/>
      <c r="BR1476" s="24"/>
      <c r="BS1476" s="24"/>
      <c r="BT1476" s="24"/>
      <c r="BU1476" s="24"/>
      <c r="BV1476" s="24"/>
      <c r="BW1476" s="24"/>
      <c r="BX1476" s="24"/>
    </row>
    <row r="1477" spans="7:76" s="41" customFormat="1">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c r="AQ1477" s="24"/>
      <c r="AR1477" s="24"/>
      <c r="AS1477" s="24"/>
      <c r="AT1477" s="24"/>
      <c r="AU1477" s="24"/>
      <c r="AV1477" s="24"/>
      <c r="AW1477" s="24"/>
      <c r="AX1477" s="24"/>
      <c r="AY1477" s="24"/>
      <c r="AZ1477" s="24"/>
      <c r="BA1477" s="24"/>
      <c r="BB1477" s="24"/>
      <c r="BC1477" s="24"/>
      <c r="BD1477" s="24"/>
      <c r="BE1477" s="24"/>
      <c r="BF1477" s="24"/>
      <c r="BG1477" s="24"/>
      <c r="BH1477" s="24"/>
      <c r="BI1477" s="24"/>
      <c r="BJ1477" s="24"/>
      <c r="BK1477" s="24"/>
      <c r="BL1477" s="24"/>
      <c r="BM1477" s="24"/>
      <c r="BN1477" s="24"/>
      <c r="BO1477" s="24"/>
      <c r="BP1477" s="24"/>
      <c r="BQ1477" s="24"/>
      <c r="BR1477" s="24"/>
      <c r="BS1477" s="24"/>
      <c r="BT1477" s="24"/>
      <c r="BU1477" s="24"/>
      <c r="BV1477" s="24"/>
      <c r="BW1477" s="24"/>
      <c r="BX1477" s="24"/>
    </row>
    <row r="1478" spans="7:76" s="41" customFormat="1">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c r="AQ1478" s="24"/>
      <c r="AR1478" s="24"/>
      <c r="AS1478" s="24"/>
      <c r="AT1478" s="24"/>
      <c r="AU1478" s="24"/>
      <c r="AV1478" s="24"/>
      <c r="AW1478" s="24"/>
      <c r="AX1478" s="24"/>
      <c r="AY1478" s="24"/>
      <c r="AZ1478" s="24"/>
      <c r="BA1478" s="24"/>
      <c r="BB1478" s="24"/>
      <c r="BC1478" s="24"/>
      <c r="BD1478" s="24"/>
      <c r="BE1478" s="24"/>
      <c r="BF1478" s="24"/>
      <c r="BG1478" s="24"/>
      <c r="BH1478" s="24"/>
      <c r="BI1478" s="24"/>
      <c r="BJ1478" s="24"/>
      <c r="BK1478" s="24"/>
      <c r="BL1478" s="24"/>
      <c r="BM1478" s="24"/>
      <c r="BN1478" s="24"/>
      <c r="BO1478" s="24"/>
      <c r="BP1478" s="24"/>
      <c r="BQ1478" s="24"/>
      <c r="BR1478" s="24"/>
      <c r="BS1478" s="24"/>
      <c r="BT1478" s="24"/>
      <c r="BU1478" s="24"/>
      <c r="BV1478" s="24"/>
      <c r="BW1478" s="24"/>
      <c r="BX1478" s="24"/>
    </row>
    <row r="1479" spans="7:76" s="41" customFormat="1">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row>
    <row r="1480" spans="7:76" s="41" customFormat="1">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c r="AQ1480" s="24"/>
      <c r="AR1480" s="24"/>
      <c r="AS1480" s="24"/>
      <c r="AT1480" s="24"/>
      <c r="AU1480" s="24"/>
      <c r="AV1480" s="24"/>
      <c r="AW1480" s="24"/>
      <c r="AX1480" s="24"/>
      <c r="AY1480" s="24"/>
      <c r="AZ1480" s="24"/>
      <c r="BA1480" s="24"/>
      <c r="BB1480" s="24"/>
      <c r="BC1480" s="24"/>
      <c r="BD1480" s="24"/>
      <c r="BE1480" s="24"/>
      <c r="BF1480" s="24"/>
      <c r="BG1480" s="24"/>
      <c r="BH1480" s="24"/>
      <c r="BI1480" s="24"/>
      <c r="BJ1480" s="24"/>
      <c r="BK1480" s="24"/>
      <c r="BL1480" s="24"/>
      <c r="BM1480" s="24"/>
      <c r="BN1480" s="24"/>
      <c r="BO1480" s="24"/>
      <c r="BP1480" s="24"/>
      <c r="BQ1480" s="24"/>
      <c r="BR1480" s="24"/>
      <c r="BS1480" s="24"/>
      <c r="BT1480" s="24"/>
      <c r="BU1480" s="24"/>
      <c r="BV1480" s="24"/>
      <c r="BW1480" s="24"/>
      <c r="BX1480" s="24"/>
    </row>
    <row r="1481" spans="7:76" s="41" customFormat="1">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c r="AQ1481" s="24"/>
      <c r="AR1481" s="24"/>
      <c r="AS1481" s="24"/>
      <c r="AT1481" s="24"/>
      <c r="AU1481" s="24"/>
      <c r="AV1481" s="24"/>
      <c r="AW1481" s="24"/>
      <c r="AX1481" s="24"/>
      <c r="AY1481" s="24"/>
      <c r="AZ1481" s="24"/>
      <c r="BA1481" s="24"/>
      <c r="BB1481" s="24"/>
      <c r="BC1481" s="24"/>
      <c r="BD1481" s="24"/>
      <c r="BE1481" s="24"/>
      <c r="BF1481" s="24"/>
      <c r="BG1481" s="24"/>
      <c r="BH1481" s="24"/>
      <c r="BI1481" s="24"/>
      <c r="BJ1481" s="24"/>
      <c r="BK1481" s="24"/>
      <c r="BL1481" s="24"/>
      <c r="BM1481" s="24"/>
      <c r="BN1481" s="24"/>
      <c r="BO1481" s="24"/>
      <c r="BP1481" s="24"/>
      <c r="BQ1481" s="24"/>
      <c r="BR1481" s="24"/>
      <c r="BS1481" s="24"/>
      <c r="BT1481" s="24"/>
      <c r="BU1481" s="24"/>
      <c r="BV1481" s="24"/>
      <c r="BW1481" s="24"/>
      <c r="BX1481" s="24"/>
    </row>
    <row r="1482" spans="7:76" s="41" customFormat="1">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c r="AQ1482" s="24"/>
      <c r="AR1482" s="24"/>
      <c r="AS1482" s="24"/>
      <c r="AT1482" s="24"/>
      <c r="AU1482" s="24"/>
      <c r="AV1482" s="24"/>
      <c r="AW1482" s="24"/>
      <c r="AX1482" s="24"/>
      <c r="AY1482" s="24"/>
      <c r="AZ1482" s="24"/>
      <c r="BA1482" s="24"/>
      <c r="BB1482" s="24"/>
      <c r="BC1482" s="24"/>
      <c r="BD1482" s="24"/>
      <c r="BE1482" s="24"/>
      <c r="BF1482" s="24"/>
      <c r="BG1482" s="24"/>
      <c r="BH1482" s="24"/>
      <c r="BI1482" s="24"/>
      <c r="BJ1482" s="24"/>
      <c r="BK1482" s="24"/>
      <c r="BL1482" s="24"/>
      <c r="BM1482" s="24"/>
      <c r="BN1482" s="24"/>
      <c r="BO1482" s="24"/>
      <c r="BP1482" s="24"/>
      <c r="BQ1482" s="24"/>
      <c r="BR1482" s="24"/>
      <c r="BS1482" s="24"/>
      <c r="BT1482" s="24"/>
      <c r="BU1482" s="24"/>
      <c r="BV1482" s="24"/>
      <c r="BW1482" s="24"/>
      <c r="BX1482" s="24"/>
    </row>
    <row r="1483" spans="7:76" s="41" customFormat="1">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c r="AQ1483" s="24"/>
      <c r="AR1483" s="24"/>
      <c r="AS1483" s="24"/>
      <c r="AT1483" s="24"/>
      <c r="AU1483" s="24"/>
      <c r="AV1483" s="24"/>
      <c r="AW1483" s="24"/>
      <c r="AX1483" s="24"/>
      <c r="AY1483" s="24"/>
      <c r="AZ1483" s="24"/>
      <c r="BA1483" s="24"/>
      <c r="BB1483" s="24"/>
      <c r="BC1483" s="24"/>
      <c r="BD1483" s="24"/>
      <c r="BE1483" s="24"/>
      <c r="BF1483" s="24"/>
      <c r="BG1483" s="24"/>
      <c r="BH1483" s="24"/>
      <c r="BI1483" s="24"/>
      <c r="BJ1483" s="24"/>
      <c r="BK1483" s="24"/>
      <c r="BL1483" s="24"/>
      <c r="BM1483" s="24"/>
      <c r="BN1483" s="24"/>
      <c r="BO1483" s="24"/>
      <c r="BP1483" s="24"/>
      <c r="BQ1483" s="24"/>
      <c r="BR1483" s="24"/>
      <c r="BS1483" s="24"/>
      <c r="BT1483" s="24"/>
      <c r="BU1483" s="24"/>
      <c r="BV1483" s="24"/>
      <c r="BW1483" s="24"/>
      <c r="BX1483" s="24"/>
    </row>
    <row r="1484" spans="7:76" s="41" customFormat="1">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c r="AQ1484" s="24"/>
      <c r="AR1484" s="24"/>
      <c r="AS1484" s="24"/>
      <c r="AT1484" s="24"/>
      <c r="AU1484" s="24"/>
      <c r="AV1484" s="24"/>
      <c r="AW1484" s="24"/>
      <c r="AX1484" s="24"/>
      <c r="AY1484" s="24"/>
      <c r="AZ1484" s="24"/>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row>
    <row r="1485" spans="7:76" s="41" customFormat="1">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24"/>
      <c r="AZ1485" s="24"/>
      <c r="BA1485" s="24"/>
      <c r="BB1485" s="24"/>
      <c r="BC1485" s="24"/>
      <c r="BD1485" s="24"/>
      <c r="BE1485" s="24"/>
      <c r="BF1485" s="24"/>
      <c r="BG1485" s="24"/>
      <c r="BH1485" s="24"/>
      <c r="BI1485" s="24"/>
      <c r="BJ1485" s="24"/>
      <c r="BK1485" s="24"/>
      <c r="BL1485" s="24"/>
      <c r="BM1485" s="24"/>
      <c r="BN1485" s="24"/>
      <c r="BO1485" s="24"/>
      <c r="BP1485" s="24"/>
      <c r="BQ1485" s="24"/>
      <c r="BR1485" s="24"/>
      <c r="BS1485" s="24"/>
      <c r="BT1485" s="24"/>
      <c r="BU1485" s="24"/>
      <c r="BV1485" s="24"/>
      <c r="BW1485" s="24"/>
      <c r="BX1485" s="24"/>
    </row>
    <row r="1486" spans="7:76" s="41" customFormat="1">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row>
    <row r="1487" spans="7:76" s="41" customFormat="1">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24"/>
      <c r="AZ1487" s="24"/>
      <c r="BA1487" s="24"/>
      <c r="BB1487" s="24"/>
      <c r="BC1487" s="24"/>
      <c r="BD1487" s="24"/>
      <c r="BE1487" s="24"/>
      <c r="BF1487" s="24"/>
      <c r="BG1487" s="24"/>
      <c r="BH1487" s="24"/>
      <c r="BI1487" s="24"/>
      <c r="BJ1487" s="24"/>
      <c r="BK1487" s="24"/>
      <c r="BL1487" s="24"/>
      <c r="BM1487" s="24"/>
      <c r="BN1487" s="24"/>
      <c r="BO1487" s="24"/>
      <c r="BP1487" s="24"/>
      <c r="BQ1487" s="24"/>
      <c r="BR1487" s="24"/>
      <c r="BS1487" s="24"/>
      <c r="BT1487" s="24"/>
      <c r="BU1487" s="24"/>
      <c r="BV1487" s="24"/>
      <c r="BW1487" s="24"/>
      <c r="BX1487" s="24"/>
    </row>
    <row r="1488" spans="7:76" s="41" customFormat="1">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row>
    <row r="1489" spans="7:76" s="41" customFormat="1">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24"/>
      <c r="AZ1489" s="24"/>
      <c r="BA1489" s="24"/>
      <c r="BB1489" s="24"/>
      <c r="BC1489" s="24"/>
      <c r="BD1489" s="24"/>
      <c r="BE1489" s="24"/>
      <c r="BF1489" s="24"/>
      <c r="BG1489" s="24"/>
      <c r="BH1489" s="24"/>
      <c r="BI1489" s="24"/>
      <c r="BJ1489" s="24"/>
      <c r="BK1489" s="24"/>
      <c r="BL1489" s="24"/>
      <c r="BM1489" s="24"/>
      <c r="BN1489" s="24"/>
      <c r="BO1489" s="24"/>
      <c r="BP1489" s="24"/>
      <c r="BQ1489" s="24"/>
      <c r="BR1489" s="24"/>
      <c r="BS1489" s="24"/>
      <c r="BT1489" s="24"/>
      <c r="BU1489" s="24"/>
      <c r="BV1489" s="24"/>
      <c r="BW1489" s="24"/>
      <c r="BX1489" s="24"/>
    </row>
    <row r="1490" spans="7:76" s="41" customFormat="1">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24"/>
      <c r="BE1490" s="24"/>
      <c r="BF1490" s="24"/>
      <c r="BG1490" s="24"/>
      <c r="BH1490" s="24"/>
      <c r="BI1490" s="24"/>
      <c r="BJ1490" s="24"/>
      <c r="BK1490" s="24"/>
      <c r="BL1490" s="24"/>
      <c r="BM1490" s="24"/>
      <c r="BN1490" s="24"/>
      <c r="BO1490" s="24"/>
      <c r="BP1490" s="24"/>
      <c r="BQ1490" s="24"/>
      <c r="BR1490" s="24"/>
      <c r="BS1490" s="24"/>
      <c r="BT1490" s="24"/>
      <c r="BU1490" s="24"/>
      <c r="BV1490" s="24"/>
      <c r="BW1490" s="24"/>
      <c r="BX1490" s="24"/>
    </row>
    <row r="1491" spans="7:76" s="41" customFormat="1">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c r="AQ1491" s="24"/>
      <c r="AR1491" s="24"/>
      <c r="AS1491" s="24"/>
      <c r="AT1491" s="24"/>
      <c r="AU1491" s="24"/>
      <c r="AV1491" s="24"/>
      <c r="AW1491" s="24"/>
      <c r="AX1491" s="24"/>
      <c r="AY1491" s="24"/>
      <c r="AZ1491" s="24"/>
      <c r="BA1491" s="24"/>
      <c r="BB1491" s="24"/>
      <c r="BC1491" s="24"/>
      <c r="BD1491" s="24"/>
      <c r="BE1491" s="24"/>
      <c r="BF1491" s="24"/>
      <c r="BG1491" s="24"/>
      <c r="BH1491" s="24"/>
      <c r="BI1491" s="24"/>
      <c r="BJ1491" s="24"/>
      <c r="BK1491" s="24"/>
      <c r="BL1491" s="24"/>
      <c r="BM1491" s="24"/>
      <c r="BN1491" s="24"/>
      <c r="BO1491" s="24"/>
      <c r="BP1491" s="24"/>
      <c r="BQ1491" s="24"/>
      <c r="BR1491" s="24"/>
      <c r="BS1491" s="24"/>
      <c r="BT1491" s="24"/>
      <c r="BU1491" s="24"/>
      <c r="BV1491" s="24"/>
      <c r="BW1491" s="24"/>
      <c r="BX1491" s="24"/>
    </row>
    <row r="1492" spans="7:76" s="41" customFormat="1">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c r="AQ1492" s="24"/>
      <c r="AR1492" s="24"/>
      <c r="AS1492" s="24"/>
      <c r="AT1492" s="24"/>
      <c r="AU1492" s="24"/>
      <c r="AV1492" s="24"/>
      <c r="AW1492" s="24"/>
      <c r="AX1492" s="24"/>
      <c r="AY1492" s="24"/>
      <c r="AZ1492" s="24"/>
      <c r="BA1492" s="24"/>
      <c r="BB1492" s="24"/>
      <c r="BC1492" s="24"/>
      <c r="BD1492" s="24"/>
      <c r="BE1492" s="24"/>
      <c r="BF1492" s="24"/>
      <c r="BG1492" s="24"/>
      <c r="BH1492" s="24"/>
      <c r="BI1492" s="24"/>
      <c r="BJ1492" s="24"/>
      <c r="BK1492" s="24"/>
      <c r="BL1492" s="24"/>
      <c r="BM1492" s="24"/>
      <c r="BN1492" s="24"/>
      <c r="BO1492" s="24"/>
      <c r="BP1492" s="24"/>
      <c r="BQ1492" s="24"/>
      <c r="BR1492" s="24"/>
      <c r="BS1492" s="24"/>
      <c r="BT1492" s="24"/>
      <c r="BU1492" s="24"/>
      <c r="BV1492" s="24"/>
      <c r="BW1492" s="24"/>
      <c r="BX1492" s="24"/>
    </row>
    <row r="1493" spans="7:76" s="41" customFormat="1">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c r="AQ1493" s="24"/>
      <c r="AR1493" s="24"/>
      <c r="AS1493" s="24"/>
      <c r="AT1493" s="24"/>
      <c r="AU1493" s="24"/>
      <c r="AV1493" s="24"/>
      <c r="AW1493" s="24"/>
      <c r="AX1493" s="24"/>
      <c r="AY1493" s="24"/>
      <c r="AZ1493" s="24"/>
      <c r="BA1493" s="24"/>
      <c r="BB1493" s="24"/>
      <c r="BC1493" s="24"/>
      <c r="BD1493" s="24"/>
      <c r="BE1493" s="24"/>
      <c r="BF1493" s="24"/>
      <c r="BG1493" s="24"/>
      <c r="BH1493" s="24"/>
      <c r="BI1493" s="24"/>
      <c r="BJ1493" s="24"/>
      <c r="BK1493" s="24"/>
      <c r="BL1493" s="24"/>
      <c r="BM1493" s="24"/>
      <c r="BN1493" s="24"/>
      <c r="BO1493" s="24"/>
      <c r="BP1493" s="24"/>
      <c r="BQ1493" s="24"/>
      <c r="BR1493" s="24"/>
      <c r="BS1493" s="24"/>
      <c r="BT1493" s="24"/>
      <c r="BU1493" s="24"/>
      <c r="BV1493" s="24"/>
      <c r="BW1493" s="24"/>
      <c r="BX1493" s="24"/>
    </row>
    <row r="1494" spans="7:76" s="41" customFormat="1">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c r="AQ1494" s="24"/>
      <c r="AR1494" s="24"/>
      <c r="AS1494" s="24"/>
      <c r="AT1494" s="24"/>
      <c r="AU1494" s="24"/>
      <c r="AV1494" s="24"/>
      <c r="AW1494" s="24"/>
      <c r="AX1494" s="24"/>
      <c r="AY1494" s="24"/>
      <c r="AZ1494" s="24"/>
      <c r="BA1494" s="24"/>
      <c r="BB1494" s="24"/>
      <c r="BC1494" s="24"/>
      <c r="BD1494" s="24"/>
      <c r="BE1494" s="24"/>
      <c r="BF1494" s="24"/>
      <c r="BG1494" s="24"/>
      <c r="BH1494" s="24"/>
      <c r="BI1494" s="24"/>
      <c r="BJ1494" s="24"/>
      <c r="BK1494" s="24"/>
      <c r="BL1494" s="24"/>
      <c r="BM1494" s="24"/>
      <c r="BN1494" s="24"/>
      <c r="BO1494" s="24"/>
      <c r="BP1494" s="24"/>
      <c r="BQ1494" s="24"/>
      <c r="BR1494" s="24"/>
      <c r="BS1494" s="24"/>
      <c r="BT1494" s="24"/>
      <c r="BU1494" s="24"/>
      <c r="BV1494" s="24"/>
      <c r="BW1494" s="24"/>
      <c r="BX1494" s="24"/>
    </row>
    <row r="1495" spans="7:76" s="41" customFormat="1">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c r="AQ1495" s="24"/>
      <c r="AR1495" s="24"/>
      <c r="AS1495" s="24"/>
      <c r="AT1495" s="24"/>
      <c r="AU1495" s="24"/>
      <c r="AV1495" s="24"/>
      <c r="AW1495" s="24"/>
      <c r="AX1495" s="24"/>
      <c r="AY1495" s="24"/>
      <c r="AZ1495" s="24"/>
      <c r="BA1495" s="24"/>
      <c r="BB1495" s="24"/>
      <c r="BC1495" s="24"/>
      <c r="BD1495" s="24"/>
      <c r="BE1495" s="24"/>
      <c r="BF1495" s="24"/>
      <c r="BG1495" s="24"/>
      <c r="BH1495" s="24"/>
      <c r="BI1495" s="24"/>
      <c r="BJ1495" s="24"/>
      <c r="BK1495" s="24"/>
      <c r="BL1495" s="24"/>
      <c r="BM1495" s="24"/>
      <c r="BN1495" s="24"/>
      <c r="BO1495" s="24"/>
      <c r="BP1495" s="24"/>
      <c r="BQ1495" s="24"/>
      <c r="BR1495" s="24"/>
      <c r="BS1495" s="24"/>
      <c r="BT1495" s="24"/>
      <c r="BU1495" s="24"/>
      <c r="BV1495" s="24"/>
      <c r="BW1495" s="24"/>
      <c r="BX1495" s="24"/>
    </row>
    <row r="1496" spans="7:76" s="41" customFormat="1">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c r="AQ1496" s="24"/>
      <c r="AR1496" s="24"/>
      <c r="AS1496" s="24"/>
      <c r="AT1496" s="24"/>
      <c r="AU1496" s="24"/>
      <c r="AV1496" s="24"/>
      <c r="AW1496" s="24"/>
      <c r="AX1496" s="24"/>
      <c r="AY1496" s="24"/>
      <c r="AZ1496" s="24"/>
      <c r="BA1496" s="24"/>
      <c r="BB1496" s="24"/>
      <c r="BC1496" s="24"/>
      <c r="BD1496" s="24"/>
      <c r="BE1496" s="24"/>
      <c r="BF1496" s="24"/>
      <c r="BG1496" s="24"/>
      <c r="BH1496" s="24"/>
      <c r="BI1496" s="24"/>
      <c r="BJ1496" s="24"/>
      <c r="BK1496" s="24"/>
      <c r="BL1496" s="24"/>
      <c r="BM1496" s="24"/>
      <c r="BN1496" s="24"/>
      <c r="BO1496" s="24"/>
      <c r="BP1496" s="24"/>
      <c r="BQ1496" s="24"/>
      <c r="BR1496" s="24"/>
      <c r="BS1496" s="24"/>
      <c r="BT1496" s="24"/>
      <c r="BU1496" s="24"/>
      <c r="BV1496" s="24"/>
      <c r="BW1496" s="24"/>
      <c r="BX1496" s="24"/>
    </row>
    <row r="1497" spans="7:76" s="41" customFormat="1">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row>
    <row r="1498" spans="7:76" s="41" customFormat="1">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row>
    <row r="1499" spans="7:76" s="41" customFormat="1">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row>
    <row r="1500" spans="7:76" s="41" customFormat="1">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row>
    <row r="1501" spans="7:76" s="41" customFormat="1">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c r="AQ1501" s="24"/>
      <c r="AR1501" s="24"/>
      <c r="AS1501" s="24"/>
      <c r="AT1501" s="24"/>
      <c r="AU1501" s="24"/>
      <c r="AV1501" s="24"/>
      <c r="AW1501" s="24"/>
      <c r="AX1501" s="24"/>
      <c r="AY1501" s="24"/>
      <c r="AZ1501" s="24"/>
      <c r="BA1501" s="24"/>
      <c r="BB1501" s="24"/>
      <c r="BC1501" s="24"/>
      <c r="BD1501" s="24"/>
      <c r="BE1501" s="24"/>
      <c r="BF1501" s="24"/>
      <c r="BG1501" s="24"/>
      <c r="BH1501" s="24"/>
      <c r="BI1501" s="24"/>
      <c r="BJ1501" s="24"/>
      <c r="BK1501" s="24"/>
      <c r="BL1501" s="24"/>
      <c r="BM1501" s="24"/>
      <c r="BN1501" s="24"/>
      <c r="BO1501" s="24"/>
      <c r="BP1501" s="24"/>
      <c r="BQ1501" s="24"/>
      <c r="BR1501" s="24"/>
      <c r="BS1501" s="24"/>
      <c r="BT1501" s="24"/>
      <c r="BU1501" s="24"/>
      <c r="BV1501" s="24"/>
      <c r="BW1501" s="24"/>
      <c r="BX1501" s="24"/>
    </row>
    <row r="1502" spans="7:76" s="41" customFormat="1">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c r="AQ1502" s="24"/>
      <c r="AR1502" s="24"/>
      <c r="AS1502" s="24"/>
      <c r="AT1502" s="24"/>
      <c r="AU1502" s="24"/>
      <c r="AV1502" s="24"/>
      <c r="AW1502" s="24"/>
      <c r="AX1502" s="24"/>
      <c r="AY1502" s="24"/>
      <c r="AZ1502" s="24"/>
      <c r="BA1502" s="24"/>
      <c r="BB1502" s="24"/>
      <c r="BC1502" s="24"/>
      <c r="BD1502" s="24"/>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row>
    <row r="1503" spans="7:76" s="41" customFormat="1">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c r="AQ1503" s="24"/>
      <c r="AR1503" s="24"/>
      <c r="AS1503" s="24"/>
      <c r="AT1503" s="24"/>
      <c r="AU1503" s="24"/>
      <c r="AV1503" s="24"/>
      <c r="AW1503" s="24"/>
      <c r="AX1503" s="24"/>
      <c r="AY1503" s="24"/>
      <c r="AZ1503" s="24"/>
      <c r="BA1503" s="24"/>
      <c r="BB1503" s="24"/>
      <c r="BC1503" s="24"/>
      <c r="BD1503" s="24"/>
      <c r="BE1503" s="24"/>
      <c r="BF1503" s="24"/>
      <c r="BG1503" s="24"/>
      <c r="BH1503" s="24"/>
      <c r="BI1503" s="24"/>
      <c r="BJ1503" s="24"/>
      <c r="BK1503" s="24"/>
      <c r="BL1503" s="24"/>
      <c r="BM1503" s="24"/>
      <c r="BN1503" s="24"/>
      <c r="BO1503" s="24"/>
      <c r="BP1503" s="24"/>
      <c r="BQ1503" s="24"/>
      <c r="BR1503" s="24"/>
      <c r="BS1503" s="24"/>
      <c r="BT1503" s="24"/>
      <c r="BU1503" s="24"/>
      <c r="BV1503" s="24"/>
      <c r="BW1503" s="24"/>
      <c r="BX1503" s="24"/>
    </row>
    <row r="1504" spans="7:76" s="41" customFormat="1">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c r="AQ1504" s="24"/>
      <c r="AR1504" s="24"/>
      <c r="AS1504" s="24"/>
      <c r="AT1504" s="24"/>
      <c r="AU1504" s="24"/>
      <c r="AV1504" s="24"/>
      <c r="AW1504" s="24"/>
      <c r="AX1504" s="24"/>
      <c r="AY1504" s="24"/>
      <c r="AZ1504" s="24"/>
      <c r="BA1504" s="24"/>
      <c r="BB1504" s="24"/>
      <c r="BC1504" s="24"/>
      <c r="BD1504" s="24"/>
      <c r="BE1504" s="24"/>
      <c r="BF1504" s="24"/>
      <c r="BG1504" s="24"/>
      <c r="BH1504" s="24"/>
      <c r="BI1504" s="24"/>
      <c r="BJ1504" s="24"/>
      <c r="BK1504" s="24"/>
      <c r="BL1504" s="24"/>
      <c r="BM1504" s="24"/>
      <c r="BN1504" s="24"/>
      <c r="BO1504" s="24"/>
      <c r="BP1504" s="24"/>
      <c r="BQ1504" s="24"/>
      <c r="BR1504" s="24"/>
      <c r="BS1504" s="24"/>
      <c r="BT1504" s="24"/>
      <c r="BU1504" s="24"/>
      <c r="BV1504" s="24"/>
      <c r="BW1504" s="24"/>
      <c r="BX1504" s="24"/>
    </row>
    <row r="1505" spans="7:76" s="41" customFormat="1">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c r="AQ1505" s="24"/>
      <c r="AR1505" s="24"/>
      <c r="AS1505" s="24"/>
      <c r="AT1505" s="24"/>
      <c r="AU1505" s="24"/>
      <c r="AV1505" s="24"/>
      <c r="AW1505" s="24"/>
      <c r="AX1505" s="24"/>
      <c r="AY1505" s="24"/>
      <c r="AZ1505" s="24"/>
      <c r="BA1505" s="24"/>
      <c r="BB1505" s="24"/>
      <c r="BC1505" s="24"/>
      <c r="BD1505" s="24"/>
      <c r="BE1505" s="24"/>
      <c r="BF1505" s="24"/>
      <c r="BG1505" s="24"/>
      <c r="BH1505" s="24"/>
      <c r="BI1505" s="24"/>
      <c r="BJ1505" s="24"/>
      <c r="BK1505" s="24"/>
      <c r="BL1505" s="24"/>
      <c r="BM1505" s="24"/>
      <c r="BN1505" s="24"/>
      <c r="BO1505" s="24"/>
      <c r="BP1505" s="24"/>
      <c r="BQ1505" s="24"/>
      <c r="BR1505" s="24"/>
      <c r="BS1505" s="24"/>
      <c r="BT1505" s="24"/>
      <c r="BU1505" s="24"/>
      <c r="BV1505" s="24"/>
      <c r="BW1505" s="24"/>
      <c r="BX1505" s="24"/>
    </row>
    <row r="1506" spans="7:76" s="41" customFormat="1">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c r="AQ1506" s="24"/>
      <c r="AR1506" s="24"/>
      <c r="AS1506" s="24"/>
      <c r="AT1506" s="24"/>
      <c r="AU1506" s="24"/>
      <c r="AV1506" s="24"/>
      <c r="AW1506" s="24"/>
      <c r="AX1506" s="24"/>
      <c r="AY1506" s="24"/>
      <c r="AZ1506" s="24"/>
      <c r="BA1506" s="24"/>
      <c r="BB1506" s="24"/>
      <c r="BC1506" s="24"/>
      <c r="BD1506" s="24"/>
      <c r="BE1506" s="24"/>
      <c r="BF1506" s="24"/>
      <c r="BG1506" s="24"/>
      <c r="BH1506" s="24"/>
      <c r="BI1506" s="24"/>
      <c r="BJ1506" s="24"/>
      <c r="BK1506" s="24"/>
      <c r="BL1506" s="24"/>
      <c r="BM1506" s="24"/>
      <c r="BN1506" s="24"/>
      <c r="BO1506" s="24"/>
      <c r="BP1506" s="24"/>
      <c r="BQ1506" s="24"/>
      <c r="BR1506" s="24"/>
      <c r="BS1506" s="24"/>
      <c r="BT1506" s="24"/>
      <c r="BU1506" s="24"/>
      <c r="BV1506" s="24"/>
      <c r="BW1506" s="24"/>
      <c r="BX1506" s="24"/>
    </row>
    <row r="1507" spans="7:76" s="41" customFormat="1">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c r="AQ1507" s="24"/>
      <c r="AR1507" s="24"/>
      <c r="AS1507" s="24"/>
      <c r="AT1507" s="24"/>
      <c r="AU1507" s="24"/>
      <c r="AV1507" s="24"/>
      <c r="AW1507" s="24"/>
      <c r="AX1507" s="24"/>
      <c r="AY1507" s="24"/>
      <c r="AZ1507" s="24"/>
      <c r="BA1507" s="24"/>
      <c r="BB1507" s="24"/>
      <c r="BC1507" s="24"/>
      <c r="BD1507" s="24"/>
      <c r="BE1507" s="24"/>
      <c r="BF1507" s="24"/>
      <c r="BG1507" s="24"/>
      <c r="BH1507" s="24"/>
      <c r="BI1507" s="24"/>
      <c r="BJ1507" s="24"/>
      <c r="BK1507" s="24"/>
      <c r="BL1507" s="24"/>
      <c r="BM1507" s="24"/>
      <c r="BN1507" s="24"/>
      <c r="BO1507" s="24"/>
      <c r="BP1507" s="24"/>
      <c r="BQ1507" s="24"/>
      <c r="BR1507" s="24"/>
      <c r="BS1507" s="24"/>
      <c r="BT1507" s="24"/>
      <c r="BU1507" s="24"/>
      <c r="BV1507" s="24"/>
      <c r="BW1507" s="24"/>
      <c r="BX1507" s="24"/>
    </row>
    <row r="1508" spans="7:76" s="41" customFormat="1">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c r="AQ1508" s="24"/>
      <c r="AR1508" s="24"/>
      <c r="AS1508" s="24"/>
      <c r="AT1508" s="24"/>
      <c r="AU1508" s="24"/>
      <c r="AV1508" s="24"/>
      <c r="AW1508" s="24"/>
      <c r="AX1508" s="24"/>
      <c r="AY1508" s="24"/>
      <c r="AZ1508" s="24"/>
      <c r="BA1508" s="24"/>
      <c r="BB1508" s="24"/>
      <c r="BC1508" s="24"/>
      <c r="BD1508" s="24"/>
      <c r="BE1508" s="24"/>
      <c r="BF1508" s="24"/>
      <c r="BG1508" s="24"/>
      <c r="BH1508" s="24"/>
      <c r="BI1508" s="24"/>
      <c r="BJ1508" s="24"/>
      <c r="BK1508" s="24"/>
      <c r="BL1508" s="24"/>
      <c r="BM1508" s="24"/>
      <c r="BN1508" s="24"/>
      <c r="BO1508" s="24"/>
      <c r="BP1508" s="24"/>
      <c r="BQ1508" s="24"/>
      <c r="BR1508" s="24"/>
      <c r="BS1508" s="24"/>
      <c r="BT1508" s="24"/>
      <c r="BU1508" s="24"/>
      <c r="BV1508" s="24"/>
      <c r="BW1508" s="24"/>
      <c r="BX1508" s="24"/>
    </row>
    <row r="1509" spans="7:76" s="41" customFormat="1">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c r="AQ1509" s="24"/>
      <c r="AR1509" s="24"/>
      <c r="AS1509" s="24"/>
      <c r="AT1509" s="24"/>
      <c r="AU1509" s="24"/>
      <c r="AV1509" s="24"/>
      <c r="AW1509" s="24"/>
      <c r="AX1509" s="24"/>
      <c r="AY1509" s="24"/>
      <c r="AZ1509" s="24"/>
      <c r="BA1509" s="24"/>
      <c r="BB1509" s="24"/>
      <c r="BC1509" s="24"/>
      <c r="BD1509" s="24"/>
      <c r="BE1509" s="24"/>
      <c r="BF1509" s="24"/>
      <c r="BG1509" s="24"/>
      <c r="BH1509" s="24"/>
      <c r="BI1509" s="24"/>
      <c r="BJ1509" s="24"/>
      <c r="BK1509" s="24"/>
      <c r="BL1509" s="24"/>
      <c r="BM1509" s="24"/>
      <c r="BN1509" s="24"/>
      <c r="BO1509" s="24"/>
      <c r="BP1509" s="24"/>
      <c r="BQ1509" s="24"/>
      <c r="BR1509" s="24"/>
      <c r="BS1509" s="24"/>
      <c r="BT1509" s="24"/>
      <c r="BU1509" s="24"/>
      <c r="BV1509" s="24"/>
      <c r="BW1509" s="24"/>
      <c r="BX1509" s="24"/>
    </row>
    <row r="1510" spans="7:76" s="41" customFormat="1">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c r="AQ1510" s="24"/>
      <c r="AR1510" s="24"/>
      <c r="AS1510" s="24"/>
      <c r="AT1510" s="24"/>
      <c r="AU1510" s="24"/>
      <c r="AV1510" s="24"/>
      <c r="AW1510" s="24"/>
      <c r="AX1510" s="24"/>
      <c r="AY1510" s="24"/>
      <c r="AZ1510" s="24"/>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row>
    <row r="1511" spans="7:76" s="41" customFormat="1">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c r="AQ1511" s="24"/>
      <c r="AR1511" s="24"/>
      <c r="AS1511" s="24"/>
      <c r="AT1511" s="24"/>
      <c r="AU1511" s="24"/>
      <c r="AV1511" s="24"/>
      <c r="AW1511" s="24"/>
      <c r="AX1511" s="24"/>
      <c r="AY1511" s="24"/>
      <c r="AZ1511" s="24"/>
      <c r="BA1511" s="24"/>
      <c r="BB1511" s="24"/>
      <c r="BC1511" s="24"/>
      <c r="BD1511" s="24"/>
      <c r="BE1511" s="24"/>
      <c r="BF1511" s="24"/>
      <c r="BG1511" s="24"/>
      <c r="BH1511" s="24"/>
      <c r="BI1511" s="24"/>
      <c r="BJ1511" s="24"/>
      <c r="BK1511" s="24"/>
      <c r="BL1511" s="24"/>
      <c r="BM1511" s="24"/>
      <c r="BN1511" s="24"/>
      <c r="BO1511" s="24"/>
      <c r="BP1511" s="24"/>
      <c r="BQ1511" s="24"/>
      <c r="BR1511" s="24"/>
      <c r="BS1511" s="24"/>
      <c r="BT1511" s="24"/>
      <c r="BU1511" s="24"/>
      <c r="BV1511" s="24"/>
      <c r="BW1511" s="24"/>
      <c r="BX1511" s="24"/>
    </row>
    <row r="1512" spans="7:76" s="41" customFormat="1">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24"/>
      <c r="AZ1512" s="24"/>
      <c r="BA1512" s="24"/>
      <c r="BB1512" s="24"/>
      <c r="BC1512" s="24"/>
      <c r="BD1512" s="24"/>
      <c r="BE1512" s="24"/>
      <c r="BF1512" s="24"/>
      <c r="BG1512" s="24"/>
      <c r="BH1512" s="24"/>
      <c r="BI1512" s="24"/>
      <c r="BJ1512" s="24"/>
      <c r="BK1512" s="24"/>
      <c r="BL1512" s="24"/>
      <c r="BM1512" s="24"/>
      <c r="BN1512" s="24"/>
      <c r="BO1512" s="24"/>
      <c r="BP1512" s="24"/>
      <c r="BQ1512" s="24"/>
      <c r="BR1512" s="24"/>
      <c r="BS1512" s="24"/>
      <c r="BT1512" s="24"/>
      <c r="BU1512" s="24"/>
      <c r="BV1512" s="24"/>
      <c r="BW1512" s="24"/>
      <c r="BX1512" s="24"/>
    </row>
    <row r="1513" spans="7:76" s="41" customFormat="1">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24"/>
      <c r="BE1513" s="24"/>
      <c r="BF1513" s="24"/>
      <c r="BG1513" s="24"/>
      <c r="BH1513" s="24"/>
      <c r="BI1513" s="24"/>
      <c r="BJ1513" s="24"/>
      <c r="BK1513" s="24"/>
      <c r="BL1513" s="24"/>
      <c r="BM1513" s="24"/>
      <c r="BN1513" s="24"/>
      <c r="BO1513" s="24"/>
      <c r="BP1513" s="24"/>
      <c r="BQ1513" s="24"/>
      <c r="BR1513" s="24"/>
      <c r="BS1513" s="24"/>
      <c r="BT1513" s="24"/>
      <c r="BU1513" s="24"/>
      <c r="BV1513" s="24"/>
      <c r="BW1513" s="24"/>
      <c r="BX1513" s="24"/>
    </row>
    <row r="1514" spans="7:76" s="41" customFormat="1">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c r="BI1514" s="24"/>
      <c r="BJ1514" s="24"/>
      <c r="BK1514" s="24"/>
      <c r="BL1514" s="24"/>
      <c r="BM1514" s="24"/>
      <c r="BN1514" s="24"/>
      <c r="BO1514" s="24"/>
      <c r="BP1514" s="24"/>
      <c r="BQ1514" s="24"/>
      <c r="BR1514" s="24"/>
      <c r="BS1514" s="24"/>
      <c r="BT1514" s="24"/>
      <c r="BU1514" s="24"/>
      <c r="BV1514" s="24"/>
      <c r="BW1514" s="24"/>
      <c r="BX1514" s="24"/>
    </row>
    <row r="1515" spans="7:76" s="41" customFormat="1">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24"/>
      <c r="BE1515" s="24"/>
      <c r="BF1515" s="24"/>
      <c r="BG1515" s="24"/>
      <c r="BH1515" s="24"/>
      <c r="BI1515" s="24"/>
      <c r="BJ1515" s="24"/>
      <c r="BK1515" s="24"/>
      <c r="BL1515" s="24"/>
      <c r="BM1515" s="24"/>
      <c r="BN1515" s="24"/>
      <c r="BO1515" s="24"/>
      <c r="BP1515" s="24"/>
      <c r="BQ1515" s="24"/>
      <c r="BR1515" s="24"/>
      <c r="BS1515" s="24"/>
      <c r="BT1515" s="24"/>
      <c r="BU1515" s="24"/>
      <c r="BV1515" s="24"/>
      <c r="BW1515" s="24"/>
      <c r="BX1515" s="24"/>
    </row>
    <row r="1516" spans="7:76" s="41" customFormat="1">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24"/>
      <c r="BE1516" s="24"/>
      <c r="BF1516" s="24"/>
      <c r="BG1516" s="24"/>
      <c r="BH1516" s="24"/>
      <c r="BI1516" s="24"/>
      <c r="BJ1516" s="24"/>
      <c r="BK1516" s="24"/>
      <c r="BL1516" s="24"/>
      <c r="BM1516" s="24"/>
      <c r="BN1516" s="24"/>
      <c r="BO1516" s="24"/>
      <c r="BP1516" s="24"/>
      <c r="BQ1516" s="24"/>
      <c r="BR1516" s="24"/>
      <c r="BS1516" s="24"/>
      <c r="BT1516" s="24"/>
      <c r="BU1516" s="24"/>
      <c r="BV1516" s="24"/>
      <c r="BW1516" s="24"/>
      <c r="BX1516" s="24"/>
    </row>
    <row r="1517" spans="7:76" s="41" customFormat="1">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24"/>
      <c r="BE1517" s="24"/>
      <c r="BF1517" s="24"/>
      <c r="BG1517" s="24"/>
      <c r="BH1517" s="24"/>
      <c r="BI1517" s="24"/>
      <c r="BJ1517" s="24"/>
      <c r="BK1517" s="24"/>
      <c r="BL1517" s="24"/>
      <c r="BM1517" s="24"/>
      <c r="BN1517" s="24"/>
      <c r="BO1517" s="24"/>
      <c r="BP1517" s="24"/>
      <c r="BQ1517" s="24"/>
      <c r="BR1517" s="24"/>
      <c r="BS1517" s="24"/>
      <c r="BT1517" s="24"/>
      <c r="BU1517" s="24"/>
      <c r="BV1517" s="24"/>
      <c r="BW1517" s="24"/>
      <c r="BX1517" s="24"/>
    </row>
    <row r="1518" spans="7:76" s="41" customFormat="1">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c r="AQ1518" s="24"/>
      <c r="AR1518" s="24"/>
      <c r="AS1518" s="24"/>
      <c r="AT1518" s="24"/>
      <c r="AU1518" s="24"/>
      <c r="AV1518" s="24"/>
      <c r="AW1518" s="24"/>
      <c r="AX1518" s="24"/>
      <c r="AY1518" s="24"/>
      <c r="AZ1518" s="24"/>
      <c r="BA1518" s="24"/>
      <c r="BB1518" s="24"/>
      <c r="BC1518" s="24"/>
      <c r="BD1518" s="24"/>
      <c r="BE1518" s="24"/>
      <c r="BF1518" s="24"/>
      <c r="BG1518" s="24"/>
      <c r="BH1518" s="24"/>
      <c r="BI1518" s="24"/>
      <c r="BJ1518" s="24"/>
      <c r="BK1518" s="24"/>
      <c r="BL1518" s="24"/>
      <c r="BM1518" s="24"/>
      <c r="BN1518" s="24"/>
      <c r="BO1518" s="24"/>
      <c r="BP1518" s="24"/>
      <c r="BQ1518" s="24"/>
      <c r="BR1518" s="24"/>
      <c r="BS1518" s="24"/>
      <c r="BT1518" s="24"/>
      <c r="BU1518" s="24"/>
      <c r="BV1518" s="24"/>
      <c r="BW1518" s="24"/>
      <c r="BX1518" s="24"/>
    </row>
    <row r="1519" spans="7:76" s="41" customFormat="1">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c r="AQ1519" s="24"/>
      <c r="AR1519" s="24"/>
      <c r="AS1519" s="24"/>
      <c r="AT1519" s="24"/>
      <c r="AU1519" s="24"/>
      <c r="AV1519" s="24"/>
      <c r="AW1519" s="24"/>
      <c r="AX1519" s="24"/>
      <c r="AY1519" s="24"/>
      <c r="AZ1519" s="24"/>
      <c r="BA1519" s="24"/>
      <c r="BB1519" s="24"/>
      <c r="BC1519" s="24"/>
      <c r="BD1519" s="24"/>
      <c r="BE1519" s="24"/>
      <c r="BF1519" s="24"/>
      <c r="BG1519" s="24"/>
      <c r="BH1519" s="24"/>
      <c r="BI1519" s="24"/>
      <c r="BJ1519" s="24"/>
      <c r="BK1519" s="24"/>
      <c r="BL1519" s="24"/>
      <c r="BM1519" s="24"/>
      <c r="BN1519" s="24"/>
      <c r="BO1519" s="24"/>
      <c r="BP1519" s="24"/>
      <c r="BQ1519" s="24"/>
      <c r="BR1519" s="24"/>
      <c r="BS1519" s="24"/>
      <c r="BT1519" s="24"/>
      <c r="BU1519" s="24"/>
      <c r="BV1519" s="24"/>
      <c r="BW1519" s="24"/>
      <c r="BX1519" s="24"/>
    </row>
    <row r="1520" spans="7:76" s="41" customFormat="1">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c r="AQ1520" s="24"/>
      <c r="AR1520" s="24"/>
      <c r="AS1520" s="24"/>
      <c r="AT1520" s="24"/>
      <c r="AU1520" s="24"/>
      <c r="AV1520" s="24"/>
      <c r="AW1520" s="24"/>
      <c r="AX1520" s="24"/>
      <c r="AY1520" s="24"/>
      <c r="AZ1520" s="24"/>
      <c r="BA1520" s="24"/>
      <c r="BB1520" s="24"/>
      <c r="BC1520" s="24"/>
      <c r="BD1520" s="24"/>
      <c r="BE1520" s="24"/>
      <c r="BF1520" s="24"/>
      <c r="BG1520" s="24"/>
      <c r="BH1520" s="24"/>
      <c r="BI1520" s="24"/>
      <c r="BJ1520" s="24"/>
      <c r="BK1520" s="24"/>
      <c r="BL1520" s="24"/>
      <c r="BM1520" s="24"/>
      <c r="BN1520" s="24"/>
      <c r="BO1520" s="24"/>
      <c r="BP1520" s="24"/>
      <c r="BQ1520" s="24"/>
      <c r="BR1520" s="24"/>
      <c r="BS1520" s="24"/>
      <c r="BT1520" s="24"/>
      <c r="BU1520" s="24"/>
      <c r="BV1520" s="24"/>
      <c r="BW1520" s="24"/>
      <c r="BX1520" s="24"/>
    </row>
    <row r="1521" spans="7:76" s="41" customFormat="1">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c r="AQ1521" s="24"/>
      <c r="AR1521" s="24"/>
      <c r="AS1521" s="24"/>
      <c r="AT1521" s="24"/>
      <c r="AU1521" s="24"/>
      <c r="AV1521" s="24"/>
      <c r="AW1521" s="24"/>
      <c r="AX1521" s="24"/>
      <c r="AY1521" s="24"/>
      <c r="AZ1521" s="24"/>
      <c r="BA1521" s="24"/>
      <c r="BB1521" s="24"/>
      <c r="BC1521" s="24"/>
      <c r="BD1521" s="24"/>
      <c r="BE1521" s="24"/>
      <c r="BF1521" s="24"/>
      <c r="BG1521" s="24"/>
      <c r="BH1521" s="24"/>
      <c r="BI1521" s="24"/>
      <c r="BJ1521" s="24"/>
      <c r="BK1521" s="24"/>
      <c r="BL1521" s="24"/>
      <c r="BM1521" s="24"/>
      <c r="BN1521" s="24"/>
      <c r="BO1521" s="24"/>
      <c r="BP1521" s="24"/>
      <c r="BQ1521" s="24"/>
      <c r="BR1521" s="24"/>
      <c r="BS1521" s="24"/>
      <c r="BT1521" s="24"/>
      <c r="BU1521" s="24"/>
      <c r="BV1521" s="24"/>
      <c r="BW1521" s="24"/>
      <c r="BX1521" s="24"/>
    </row>
    <row r="1522" spans="7:76" s="41" customFormat="1">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c r="BW1522" s="24"/>
      <c r="BX1522" s="24"/>
    </row>
    <row r="1523" spans="7:76" s="41" customFormat="1">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c r="AQ1523" s="24"/>
      <c r="AR1523" s="24"/>
      <c r="AS1523" s="24"/>
      <c r="AT1523" s="24"/>
      <c r="AU1523" s="24"/>
      <c r="AV1523" s="24"/>
      <c r="AW1523" s="24"/>
      <c r="AX1523" s="24"/>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c r="BW1523" s="24"/>
      <c r="BX1523" s="24"/>
    </row>
    <row r="1524" spans="7:76" s="41" customFormat="1">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c r="AQ1524" s="24"/>
      <c r="AR1524" s="24"/>
      <c r="AS1524" s="24"/>
      <c r="AT1524" s="24"/>
      <c r="AU1524" s="24"/>
      <c r="AV1524" s="24"/>
      <c r="AW1524" s="24"/>
      <c r="AX1524" s="24"/>
      <c r="AY1524" s="24"/>
      <c r="AZ1524" s="24"/>
      <c r="BA1524" s="24"/>
      <c r="BB1524" s="24"/>
      <c r="BC1524" s="24"/>
      <c r="BD1524" s="24"/>
      <c r="BE1524" s="24"/>
      <c r="BF1524" s="24"/>
      <c r="BG1524" s="24"/>
      <c r="BH1524" s="24"/>
      <c r="BI1524" s="24"/>
      <c r="BJ1524" s="24"/>
      <c r="BK1524" s="24"/>
      <c r="BL1524" s="24"/>
      <c r="BM1524" s="24"/>
      <c r="BN1524" s="24"/>
      <c r="BO1524" s="24"/>
      <c r="BP1524" s="24"/>
      <c r="BQ1524" s="24"/>
      <c r="BR1524" s="24"/>
      <c r="BS1524" s="24"/>
      <c r="BT1524" s="24"/>
      <c r="BU1524" s="24"/>
      <c r="BV1524" s="24"/>
      <c r="BW1524" s="24"/>
      <c r="BX1524" s="24"/>
    </row>
    <row r="1525" spans="7:76" s="41" customFormat="1">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c r="AQ1525" s="24"/>
      <c r="AR1525" s="24"/>
      <c r="AS1525" s="24"/>
      <c r="AT1525" s="24"/>
      <c r="AU1525" s="24"/>
      <c r="AV1525" s="24"/>
      <c r="AW1525" s="24"/>
      <c r="AX1525" s="24"/>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c r="BW1525" s="24"/>
      <c r="BX1525" s="24"/>
    </row>
    <row r="1526" spans="7:76" s="41" customFormat="1">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c r="AQ1526" s="24"/>
      <c r="AR1526" s="24"/>
      <c r="AS1526" s="24"/>
      <c r="AT1526" s="24"/>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row>
    <row r="1527" spans="7:76" s="41" customFormat="1">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c r="AQ1527" s="24"/>
      <c r="AR1527" s="24"/>
      <c r="AS1527" s="24"/>
      <c r="AT1527" s="24"/>
      <c r="AU1527" s="24"/>
      <c r="AV1527" s="24"/>
      <c r="AW1527" s="24"/>
      <c r="AX1527" s="24"/>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24"/>
    </row>
    <row r="1528" spans="7:76" s="41" customFormat="1">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c r="AQ1528" s="24"/>
      <c r="AR1528" s="24"/>
      <c r="AS1528" s="24"/>
      <c r="AT1528" s="24"/>
      <c r="AU1528" s="24"/>
      <c r="AV1528" s="24"/>
      <c r="AW1528" s="24"/>
      <c r="AX1528" s="24"/>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c r="BW1528" s="24"/>
      <c r="BX1528" s="24"/>
    </row>
    <row r="1529" spans="7:76" s="41" customFormat="1">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c r="AQ1529" s="24"/>
      <c r="AR1529" s="24"/>
      <c r="AS1529" s="24"/>
      <c r="AT1529" s="24"/>
      <c r="AU1529" s="24"/>
      <c r="AV1529" s="24"/>
      <c r="AW1529" s="24"/>
      <c r="AX1529" s="24"/>
      <c r="AY1529" s="24"/>
      <c r="AZ1529" s="24"/>
      <c r="BA1529" s="24"/>
      <c r="BB1529" s="24"/>
      <c r="BC1529" s="24"/>
      <c r="BD1529" s="24"/>
      <c r="BE1529" s="24"/>
      <c r="BF1529" s="24"/>
      <c r="BG1529" s="24"/>
      <c r="BH1529" s="24"/>
      <c r="BI1529" s="24"/>
      <c r="BJ1529" s="24"/>
      <c r="BK1529" s="24"/>
      <c r="BL1529" s="24"/>
      <c r="BM1529" s="24"/>
      <c r="BN1529" s="24"/>
      <c r="BO1529" s="24"/>
      <c r="BP1529" s="24"/>
      <c r="BQ1529" s="24"/>
      <c r="BR1529" s="24"/>
      <c r="BS1529" s="24"/>
      <c r="BT1529" s="24"/>
      <c r="BU1529" s="24"/>
      <c r="BV1529" s="24"/>
      <c r="BW1529" s="24"/>
      <c r="BX1529" s="24"/>
    </row>
    <row r="1530" spans="7:76" s="41" customFormat="1">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c r="AQ1530" s="24"/>
      <c r="AR1530" s="24"/>
      <c r="AS1530" s="24"/>
      <c r="AT1530" s="24"/>
      <c r="AU1530" s="24"/>
      <c r="AV1530" s="24"/>
      <c r="AW1530" s="24"/>
      <c r="AX1530" s="24"/>
      <c r="AY1530" s="24"/>
      <c r="AZ1530" s="24"/>
      <c r="BA1530" s="24"/>
      <c r="BB1530" s="24"/>
      <c r="BC1530" s="24"/>
      <c r="BD1530" s="24"/>
      <c r="BE1530" s="24"/>
      <c r="BF1530" s="24"/>
      <c r="BG1530" s="24"/>
      <c r="BH1530" s="24"/>
      <c r="BI1530" s="24"/>
      <c r="BJ1530" s="24"/>
      <c r="BK1530" s="24"/>
      <c r="BL1530" s="24"/>
      <c r="BM1530" s="24"/>
      <c r="BN1530" s="24"/>
      <c r="BO1530" s="24"/>
      <c r="BP1530" s="24"/>
      <c r="BQ1530" s="24"/>
      <c r="BR1530" s="24"/>
      <c r="BS1530" s="24"/>
      <c r="BT1530" s="24"/>
      <c r="BU1530" s="24"/>
      <c r="BV1530" s="24"/>
      <c r="BW1530" s="24"/>
      <c r="BX1530" s="24"/>
    </row>
    <row r="1531" spans="7:76" s="41" customFormat="1">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c r="AQ1531" s="24"/>
      <c r="AR1531" s="24"/>
      <c r="AS1531" s="24"/>
      <c r="AT1531" s="24"/>
      <c r="AU1531" s="24"/>
      <c r="AV1531" s="24"/>
      <c r="AW1531" s="24"/>
      <c r="AX1531" s="24"/>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c r="BW1531" s="24"/>
      <c r="BX1531" s="24"/>
    </row>
    <row r="1532" spans="7:76" s="41" customFormat="1">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c r="AQ1532" s="24"/>
      <c r="AR1532" s="24"/>
      <c r="AS1532" s="24"/>
      <c r="AT1532" s="24"/>
      <c r="AU1532" s="24"/>
      <c r="AV1532" s="24"/>
      <c r="AW1532" s="24"/>
      <c r="AX1532" s="24"/>
      <c r="AY1532" s="24"/>
      <c r="AZ1532" s="24"/>
      <c r="BA1532" s="24"/>
      <c r="BB1532" s="24"/>
      <c r="BC1532" s="24"/>
      <c r="BD1532" s="24"/>
      <c r="BE1532" s="24"/>
      <c r="BF1532" s="24"/>
      <c r="BG1532" s="24"/>
      <c r="BH1532" s="24"/>
      <c r="BI1532" s="24"/>
      <c r="BJ1532" s="24"/>
      <c r="BK1532" s="24"/>
      <c r="BL1532" s="24"/>
      <c r="BM1532" s="24"/>
      <c r="BN1532" s="24"/>
      <c r="BO1532" s="24"/>
      <c r="BP1532" s="24"/>
      <c r="BQ1532" s="24"/>
      <c r="BR1532" s="24"/>
      <c r="BS1532" s="24"/>
      <c r="BT1532" s="24"/>
      <c r="BU1532" s="24"/>
      <c r="BV1532" s="24"/>
      <c r="BW1532" s="24"/>
      <c r="BX1532" s="24"/>
    </row>
    <row r="1533" spans="7:76" s="41" customFormat="1">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c r="AQ1533" s="24"/>
      <c r="AR1533" s="24"/>
      <c r="AS1533" s="24"/>
      <c r="AT1533" s="24"/>
      <c r="AU1533" s="24"/>
      <c r="AV1533" s="24"/>
      <c r="AW1533" s="24"/>
      <c r="AX1533" s="24"/>
      <c r="AY1533" s="24"/>
      <c r="AZ1533" s="24"/>
      <c r="BA1533" s="24"/>
      <c r="BB1533" s="24"/>
      <c r="BC1533" s="24"/>
      <c r="BD1533" s="24"/>
      <c r="BE1533" s="24"/>
      <c r="BF1533" s="24"/>
      <c r="BG1533" s="24"/>
      <c r="BH1533" s="24"/>
      <c r="BI1533" s="24"/>
      <c r="BJ1533" s="24"/>
      <c r="BK1533" s="24"/>
      <c r="BL1533" s="24"/>
      <c r="BM1533" s="24"/>
      <c r="BN1533" s="24"/>
      <c r="BO1533" s="24"/>
      <c r="BP1533" s="24"/>
      <c r="BQ1533" s="24"/>
      <c r="BR1533" s="24"/>
      <c r="BS1533" s="24"/>
      <c r="BT1533" s="24"/>
      <c r="BU1533" s="24"/>
      <c r="BV1533" s="24"/>
      <c r="BW1533" s="24"/>
      <c r="BX1533" s="24"/>
    </row>
    <row r="1534" spans="7:76" s="41" customFormat="1">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c r="AQ1534" s="24"/>
      <c r="AR1534" s="24"/>
      <c r="AS1534" s="24"/>
      <c r="AT1534" s="24"/>
      <c r="AU1534" s="24"/>
      <c r="AV1534" s="24"/>
      <c r="AW1534" s="24"/>
      <c r="AX1534" s="24"/>
      <c r="AY1534" s="24"/>
      <c r="AZ1534" s="24"/>
      <c r="BA1534" s="24"/>
      <c r="BB1534" s="24"/>
      <c r="BC1534" s="24"/>
      <c r="BD1534" s="24"/>
      <c r="BE1534" s="24"/>
      <c r="BF1534" s="24"/>
      <c r="BG1534" s="24"/>
      <c r="BH1534" s="24"/>
      <c r="BI1534" s="24"/>
      <c r="BJ1534" s="24"/>
      <c r="BK1534" s="24"/>
      <c r="BL1534" s="24"/>
      <c r="BM1534" s="24"/>
      <c r="BN1534" s="24"/>
      <c r="BO1534" s="24"/>
      <c r="BP1534" s="24"/>
      <c r="BQ1534" s="24"/>
      <c r="BR1534" s="24"/>
      <c r="BS1534" s="24"/>
      <c r="BT1534" s="24"/>
      <c r="BU1534" s="24"/>
      <c r="BV1534" s="24"/>
      <c r="BW1534" s="24"/>
      <c r="BX1534" s="24"/>
    </row>
    <row r="1535" spans="7:76" s="41" customFormat="1">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c r="AQ1535" s="24"/>
      <c r="AR1535" s="24"/>
      <c r="AS1535" s="24"/>
      <c r="AT1535" s="24"/>
      <c r="AU1535" s="24"/>
      <c r="AV1535" s="24"/>
      <c r="AW1535" s="24"/>
      <c r="AX1535" s="24"/>
      <c r="AY1535" s="24"/>
      <c r="AZ1535" s="24"/>
      <c r="BA1535" s="24"/>
      <c r="BB1535" s="24"/>
      <c r="BC1535" s="24"/>
      <c r="BD1535" s="24"/>
      <c r="BE1535" s="24"/>
      <c r="BF1535" s="24"/>
      <c r="BG1535" s="24"/>
      <c r="BH1535" s="24"/>
      <c r="BI1535" s="24"/>
      <c r="BJ1535" s="24"/>
      <c r="BK1535" s="24"/>
      <c r="BL1535" s="24"/>
      <c r="BM1535" s="24"/>
      <c r="BN1535" s="24"/>
      <c r="BO1535" s="24"/>
      <c r="BP1535" s="24"/>
      <c r="BQ1535" s="24"/>
      <c r="BR1535" s="24"/>
      <c r="BS1535" s="24"/>
      <c r="BT1535" s="24"/>
      <c r="BU1535" s="24"/>
      <c r="BV1535" s="24"/>
      <c r="BW1535" s="24"/>
      <c r="BX1535" s="24"/>
    </row>
    <row r="1536" spans="7:76" s="41" customFormat="1">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c r="AQ1536" s="24"/>
      <c r="AR1536" s="24"/>
      <c r="AS1536" s="24"/>
      <c r="AT1536" s="24"/>
      <c r="AU1536" s="24"/>
      <c r="AV1536" s="24"/>
      <c r="AW1536" s="24"/>
      <c r="AX1536" s="24"/>
      <c r="AY1536" s="24"/>
      <c r="AZ1536" s="24"/>
      <c r="BA1536" s="24"/>
      <c r="BB1536" s="24"/>
      <c r="BC1536" s="24"/>
      <c r="BD1536" s="24"/>
      <c r="BE1536" s="24"/>
      <c r="BF1536" s="24"/>
      <c r="BG1536" s="24"/>
      <c r="BH1536" s="24"/>
      <c r="BI1536" s="24"/>
      <c r="BJ1536" s="24"/>
      <c r="BK1536" s="24"/>
      <c r="BL1536" s="24"/>
      <c r="BM1536" s="24"/>
      <c r="BN1536" s="24"/>
      <c r="BO1536" s="24"/>
      <c r="BP1536" s="24"/>
      <c r="BQ1536" s="24"/>
      <c r="BR1536" s="24"/>
      <c r="BS1536" s="24"/>
      <c r="BT1536" s="24"/>
      <c r="BU1536" s="24"/>
      <c r="BV1536" s="24"/>
      <c r="BW1536" s="24"/>
      <c r="BX1536" s="24"/>
    </row>
    <row r="1537" spans="7:76" s="41" customFormat="1">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c r="AQ1537" s="24"/>
      <c r="AR1537" s="24"/>
      <c r="AS1537" s="24"/>
      <c r="AT1537" s="24"/>
      <c r="AU1537" s="24"/>
      <c r="AV1537" s="24"/>
      <c r="AW1537" s="24"/>
      <c r="AX1537" s="24"/>
      <c r="AY1537" s="24"/>
      <c r="AZ1537" s="24"/>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c r="BW1537" s="24"/>
      <c r="BX1537" s="24"/>
    </row>
    <row r="1538" spans="7:76" s="41" customFormat="1">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c r="AQ1538" s="24"/>
      <c r="AR1538" s="24"/>
      <c r="AS1538" s="24"/>
      <c r="AT1538" s="24"/>
      <c r="AU1538" s="24"/>
      <c r="AV1538" s="24"/>
      <c r="AW1538" s="24"/>
      <c r="AX1538" s="24"/>
      <c r="AY1538" s="24"/>
      <c r="AZ1538" s="24"/>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c r="BW1538" s="24"/>
      <c r="BX1538" s="24"/>
    </row>
    <row r="1539" spans="7:76" s="41" customFormat="1">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c r="BW1539" s="24"/>
      <c r="BX1539" s="24"/>
    </row>
    <row r="1540" spans="7:76" s="41" customFormat="1">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c r="BW1540" s="24"/>
      <c r="BX1540" s="24"/>
    </row>
    <row r="1541" spans="7:76" s="41" customFormat="1">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c r="BW1541" s="24"/>
      <c r="BX1541" s="24"/>
    </row>
    <row r="1542" spans="7:76" s="41" customFormat="1">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row>
    <row r="1543" spans="7:76" s="41" customFormat="1">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c r="BW1543" s="24"/>
      <c r="BX1543" s="24"/>
    </row>
    <row r="1544" spans="7:76" s="41" customFormat="1">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24"/>
      <c r="AZ1544" s="24"/>
      <c r="BA1544" s="24"/>
      <c r="BB1544" s="24"/>
      <c r="BC1544" s="24"/>
      <c r="BD1544" s="24"/>
      <c r="BE1544" s="24"/>
      <c r="BF1544" s="24"/>
      <c r="BG1544" s="24"/>
      <c r="BH1544" s="24"/>
      <c r="BI1544" s="24"/>
      <c r="BJ1544" s="24"/>
      <c r="BK1544" s="24"/>
      <c r="BL1544" s="24"/>
      <c r="BM1544" s="24"/>
      <c r="BN1544" s="24"/>
      <c r="BO1544" s="24"/>
      <c r="BP1544" s="24"/>
      <c r="BQ1544" s="24"/>
      <c r="BR1544" s="24"/>
      <c r="BS1544" s="24"/>
      <c r="BT1544" s="24"/>
      <c r="BU1544" s="24"/>
      <c r="BV1544" s="24"/>
      <c r="BW1544" s="24"/>
      <c r="BX1544" s="24"/>
    </row>
    <row r="1545" spans="7:76" s="41" customFormat="1">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c r="AQ1545" s="24"/>
      <c r="AR1545" s="24"/>
      <c r="AS1545" s="24"/>
      <c r="AT1545" s="24"/>
      <c r="AU1545" s="24"/>
      <c r="AV1545" s="24"/>
      <c r="AW1545" s="24"/>
      <c r="AX1545" s="24"/>
      <c r="AY1545" s="24"/>
      <c r="AZ1545" s="24"/>
      <c r="BA1545" s="24"/>
      <c r="BB1545" s="24"/>
      <c r="BC1545" s="24"/>
      <c r="BD1545" s="24"/>
      <c r="BE1545" s="24"/>
      <c r="BF1545" s="24"/>
      <c r="BG1545" s="24"/>
      <c r="BH1545" s="24"/>
      <c r="BI1545" s="24"/>
      <c r="BJ1545" s="24"/>
      <c r="BK1545" s="24"/>
      <c r="BL1545" s="24"/>
      <c r="BM1545" s="24"/>
      <c r="BN1545" s="24"/>
      <c r="BO1545" s="24"/>
      <c r="BP1545" s="24"/>
      <c r="BQ1545" s="24"/>
      <c r="BR1545" s="24"/>
      <c r="BS1545" s="24"/>
      <c r="BT1545" s="24"/>
      <c r="BU1545" s="24"/>
      <c r="BV1545" s="24"/>
      <c r="BW1545" s="24"/>
      <c r="BX1545" s="24"/>
    </row>
    <row r="1546" spans="7:76" s="41" customFormat="1">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c r="AQ1546" s="24"/>
      <c r="AR1546" s="24"/>
      <c r="AS1546" s="24"/>
      <c r="AT1546" s="24"/>
      <c r="AU1546" s="24"/>
      <c r="AV1546" s="24"/>
      <c r="AW1546" s="24"/>
      <c r="AX1546" s="24"/>
      <c r="AY1546" s="24"/>
      <c r="AZ1546" s="24"/>
      <c r="BA1546" s="24"/>
      <c r="BB1546" s="24"/>
      <c r="BC1546" s="24"/>
      <c r="BD1546" s="24"/>
      <c r="BE1546" s="24"/>
      <c r="BF1546" s="24"/>
      <c r="BG1546" s="24"/>
      <c r="BH1546" s="24"/>
      <c r="BI1546" s="24"/>
      <c r="BJ1546" s="24"/>
      <c r="BK1546" s="24"/>
      <c r="BL1546" s="24"/>
      <c r="BM1546" s="24"/>
      <c r="BN1546" s="24"/>
      <c r="BO1546" s="24"/>
      <c r="BP1546" s="24"/>
      <c r="BQ1546" s="24"/>
      <c r="BR1546" s="24"/>
      <c r="BS1546" s="24"/>
      <c r="BT1546" s="24"/>
      <c r="BU1546" s="24"/>
      <c r="BV1546" s="24"/>
      <c r="BW1546" s="24"/>
      <c r="BX1546" s="24"/>
    </row>
    <row r="1547" spans="7:76" s="41" customFormat="1">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c r="AQ1547" s="24"/>
      <c r="AR1547" s="24"/>
      <c r="AS1547" s="24"/>
      <c r="AT1547" s="24"/>
      <c r="AU1547" s="24"/>
      <c r="AV1547" s="24"/>
      <c r="AW1547" s="24"/>
      <c r="AX1547" s="24"/>
      <c r="AY1547" s="24"/>
      <c r="AZ1547" s="24"/>
      <c r="BA1547" s="24"/>
      <c r="BB1547" s="24"/>
      <c r="BC1547" s="24"/>
      <c r="BD1547" s="24"/>
      <c r="BE1547" s="24"/>
      <c r="BF1547" s="24"/>
      <c r="BG1547" s="24"/>
      <c r="BH1547" s="24"/>
      <c r="BI1547" s="24"/>
      <c r="BJ1547" s="24"/>
      <c r="BK1547" s="24"/>
      <c r="BL1547" s="24"/>
      <c r="BM1547" s="24"/>
      <c r="BN1547" s="24"/>
      <c r="BO1547" s="24"/>
      <c r="BP1547" s="24"/>
      <c r="BQ1547" s="24"/>
      <c r="BR1547" s="24"/>
      <c r="BS1547" s="24"/>
      <c r="BT1547" s="24"/>
      <c r="BU1547" s="24"/>
      <c r="BV1547" s="24"/>
      <c r="BW1547" s="24"/>
      <c r="BX1547" s="24"/>
    </row>
    <row r="1548" spans="7:76" s="41" customFormat="1">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c r="AQ1548" s="24"/>
      <c r="AR1548" s="24"/>
      <c r="AS1548" s="24"/>
      <c r="AT1548" s="24"/>
      <c r="AU1548" s="24"/>
      <c r="AV1548" s="24"/>
      <c r="AW1548" s="24"/>
      <c r="AX1548" s="24"/>
      <c r="AY1548" s="24"/>
      <c r="AZ1548" s="24"/>
      <c r="BA1548" s="24"/>
      <c r="BB1548" s="24"/>
      <c r="BC1548" s="24"/>
      <c r="BD1548" s="24"/>
      <c r="BE1548" s="24"/>
      <c r="BF1548" s="24"/>
      <c r="BG1548" s="24"/>
      <c r="BH1548" s="24"/>
      <c r="BI1548" s="24"/>
      <c r="BJ1548" s="24"/>
      <c r="BK1548" s="24"/>
      <c r="BL1548" s="24"/>
      <c r="BM1548" s="24"/>
      <c r="BN1548" s="24"/>
      <c r="BO1548" s="24"/>
      <c r="BP1548" s="24"/>
      <c r="BQ1548" s="24"/>
      <c r="BR1548" s="24"/>
      <c r="BS1548" s="24"/>
      <c r="BT1548" s="24"/>
      <c r="BU1548" s="24"/>
      <c r="BV1548" s="24"/>
      <c r="BW1548" s="24"/>
      <c r="BX1548" s="24"/>
    </row>
    <row r="1549" spans="7:76" s="41" customFormat="1">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c r="AQ1549" s="24"/>
      <c r="AR1549" s="24"/>
      <c r="AS1549" s="24"/>
      <c r="AT1549" s="24"/>
      <c r="AU1549" s="24"/>
      <c r="AV1549" s="24"/>
      <c r="AW1549" s="24"/>
      <c r="AX1549" s="24"/>
      <c r="AY1549" s="24"/>
      <c r="AZ1549" s="24"/>
      <c r="BA1549" s="24"/>
      <c r="BB1549" s="24"/>
      <c r="BC1549" s="24"/>
      <c r="BD1549" s="24"/>
      <c r="BE1549" s="24"/>
      <c r="BF1549" s="24"/>
      <c r="BG1549" s="24"/>
      <c r="BH1549" s="24"/>
      <c r="BI1549" s="24"/>
      <c r="BJ1549" s="24"/>
      <c r="BK1549" s="24"/>
      <c r="BL1549" s="24"/>
      <c r="BM1549" s="24"/>
      <c r="BN1549" s="24"/>
      <c r="BO1549" s="24"/>
      <c r="BP1549" s="24"/>
      <c r="BQ1549" s="24"/>
      <c r="BR1549" s="24"/>
      <c r="BS1549" s="24"/>
      <c r="BT1549" s="24"/>
      <c r="BU1549" s="24"/>
      <c r="BV1549" s="24"/>
      <c r="BW1549" s="24"/>
      <c r="BX1549" s="24"/>
    </row>
    <row r="1550" spans="7:76" s="41" customFormat="1">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row>
    <row r="1551" spans="7:76" s="41" customFormat="1">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c r="AQ1551" s="24"/>
      <c r="AR1551" s="24"/>
      <c r="AS1551" s="24"/>
      <c r="AT1551" s="24"/>
      <c r="AU1551" s="24"/>
      <c r="AV1551" s="24"/>
      <c r="AW1551" s="24"/>
      <c r="AX1551" s="24"/>
      <c r="AY1551" s="24"/>
      <c r="AZ1551" s="24"/>
      <c r="BA1551" s="24"/>
      <c r="BB1551" s="24"/>
      <c r="BC1551" s="24"/>
      <c r="BD1551" s="24"/>
      <c r="BE1551" s="24"/>
      <c r="BF1551" s="24"/>
      <c r="BG1551" s="24"/>
      <c r="BH1551" s="24"/>
      <c r="BI1551" s="24"/>
      <c r="BJ1551" s="24"/>
      <c r="BK1551" s="24"/>
      <c r="BL1551" s="24"/>
      <c r="BM1551" s="24"/>
      <c r="BN1551" s="24"/>
      <c r="BO1551" s="24"/>
      <c r="BP1551" s="24"/>
      <c r="BQ1551" s="24"/>
      <c r="BR1551" s="24"/>
      <c r="BS1551" s="24"/>
      <c r="BT1551" s="24"/>
      <c r="BU1551" s="24"/>
      <c r="BV1551" s="24"/>
      <c r="BW1551" s="24"/>
      <c r="BX1551" s="24"/>
    </row>
    <row r="1552" spans="7:76" s="41" customFormat="1">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c r="AQ1552" s="24"/>
      <c r="AR1552" s="24"/>
      <c r="AS1552" s="24"/>
      <c r="AT1552" s="24"/>
      <c r="AU1552" s="24"/>
      <c r="AV1552" s="24"/>
      <c r="AW1552" s="24"/>
      <c r="AX1552" s="24"/>
      <c r="AY1552" s="24"/>
      <c r="AZ1552" s="24"/>
      <c r="BA1552" s="24"/>
      <c r="BB1552" s="24"/>
      <c r="BC1552" s="24"/>
      <c r="BD1552" s="24"/>
      <c r="BE1552" s="24"/>
      <c r="BF1552" s="24"/>
      <c r="BG1552" s="24"/>
      <c r="BH1552" s="24"/>
      <c r="BI1552" s="24"/>
      <c r="BJ1552" s="24"/>
      <c r="BK1552" s="24"/>
      <c r="BL1552" s="24"/>
      <c r="BM1552" s="24"/>
      <c r="BN1552" s="24"/>
      <c r="BO1552" s="24"/>
      <c r="BP1552" s="24"/>
      <c r="BQ1552" s="24"/>
      <c r="BR1552" s="24"/>
      <c r="BS1552" s="24"/>
      <c r="BT1552" s="24"/>
      <c r="BU1552" s="24"/>
      <c r="BV1552" s="24"/>
      <c r="BW1552" s="24"/>
      <c r="BX1552" s="24"/>
    </row>
    <row r="1553" spans="7:76" s="41" customFormat="1">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c r="AQ1553" s="24"/>
      <c r="AR1553" s="24"/>
      <c r="AS1553" s="24"/>
      <c r="AT1553" s="24"/>
      <c r="AU1553" s="24"/>
      <c r="AV1553" s="24"/>
      <c r="AW1553" s="24"/>
      <c r="AX1553" s="24"/>
      <c r="AY1553" s="24"/>
      <c r="AZ1553" s="24"/>
      <c r="BA1553" s="24"/>
      <c r="BB1553" s="24"/>
      <c r="BC1553" s="24"/>
      <c r="BD1553" s="24"/>
      <c r="BE1553" s="24"/>
      <c r="BF1553" s="24"/>
      <c r="BG1553" s="24"/>
      <c r="BH1553" s="24"/>
      <c r="BI1553" s="24"/>
      <c r="BJ1553" s="24"/>
      <c r="BK1553" s="24"/>
      <c r="BL1553" s="24"/>
      <c r="BM1553" s="24"/>
      <c r="BN1553" s="24"/>
      <c r="BO1553" s="24"/>
      <c r="BP1553" s="24"/>
      <c r="BQ1553" s="24"/>
      <c r="BR1553" s="24"/>
      <c r="BS1553" s="24"/>
      <c r="BT1553" s="24"/>
      <c r="BU1553" s="24"/>
      <c r="BV1553" s="24"/>
      <c r="BW1553" s="24"/>
      <c r="BX1553" s="24"/>
    </row>
    <row r="1554" spans="7:76" s="41" customFormat="1">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c r="AQ1554" s="24"/>
      <c r="AR1554" s="24"/>
      <c r="AS1554" s="24"/>
      <c r="AT1554" s="24"/>
      <c r="AU1554" s="24"/>
      <c r="AV1554" s="24"/>
      <c r="AW1554" s="24"/>
      <c r="AX1554" s="24"/>
      <c r="AY1554" s="24"/>
      <c r="AZ1554" s="24"/>
      <c r="BA1554" s="24"/>
      <c r="BB1554" s="24"/>
      <c r="BC1554" s="24"/>
      <c r="BD1554" s="24"/>
      <c r="BE1554" s="24"/>
      <c r="BF1554" s="24"/>
      <c r="BG1554" s="24"/>
      <c r="BH1554" s="24"/>
      <c r="BI1554" s="24"/>
      <c r="BJ1554" s="24"/>
      <c r="BK1554" s="24"/>
      <c r="BL1554" s="24"/>
      <c r="BM1554" s="24"/>
      <c r="BN1554" s="24"/>
      <c r="BO1554" s="24"/>
      <c r="BP1554" s="24"/>
      <c r="BQ1554" s="24"/>
      <c r="BR1554" s="24"/>
      <c r="BS1554" s="24"/>
      <c r="BT1554" s="24"/>
      <c r="BU1554" s="24"/>
      <c r="BV1554" s="24"/>
      <c r="BW1554" s="24"/>
      <c r="BX1554" s="24"/>
    </row>
    <row r="1555" spans="7:76" s="41" customFormat="1">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c r="AQ1555" s="24"/>
      <c r="AR1555" s="24"/>
      <c r="AS1555" s="24"/>
      <c r="AT1555" s="24"/>
      <c r="AU1555" s="24"/>
      <c r="AV1555" s="24"/>
      <c r="AW1555" s="24"/>
      <c r="AX1555" s="24"/>
      <c r="AY1555" s="24"/>
      <c r="AZ1555" s="24"/>
      <c r="BA1555" s="24"/>
      <c r="BB1555" s="24"/>
      <c r="BC1555" s="24"/>
      <c r="BD1555" s="24"/>
      <c r="BE1555" s="24"/>
      <c r="BF1555" s="24"/>
      <c r="BG1555" s="24"/>
      <c r="BH1555" s="24"/>
      <c r="BI1555" s="24"/>
      <c r="BJ1555" s="24"/>
      <c r="BK1555" s="24"/>
      <c r="BL1555" s="24"/>
      <c r="BM1555" s="24"/>
      <c r="BN1555" s="24"/>
      <c r="BO1555" s="24"/>
      <c r="BP1555" s="24"/>
      <c r="BQ1555" s="24"/>
      <c r="BR1555" s="24"/>
      <c r="BS1555" s="24"/>
      <c r="BT1555" s="24"/>
      <c r="BU1555" s="24"/>
      <c r="BV1555" s="24"/>
      <c r="BW1555" s="24"/>
      <c r="BX1555" s="24"/>
    </row>
    <row r="1556" spans="7:76" s="41" customFormat="1">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c r="AQ1556" s="24"/>
      <c r="AR1556" s="24"/>
      <c r="AS1556" s="24"/>
      <c r="AT1556" s="24"/>
      <c r="AU1556" s="24"/>
      <c r="AV1556" s="24"/>
      <c r="AW1556" s="24"/>
      <c r="AX1556" s="24"/>
      <c r="AY1556" s="24"/>
      <c r="AZ1556" s="24"/>
      <c r="BA1556" s="24"/>
      <c r="BB1556" s="24"/>
      <c r="BC1556" s="24"/>
      <c r="BD1556" s="24"/>
      <c r="BE1556" s="24"/>
      <c r="BF1556" s="24"/>
      <c r="BG1556" s="24"/>
      <c r="BH1556" s="24"/>
      <c r="BI1556" s="24"/>
      <c r="BJ1556" s="24"/>
      <c r="BK1556" s="24"/>
      <c r="BL1556" s="24"/>
      <c r="BM1556" s="24"/>
      <c r="BN1556" s="24"/>
      <c r="BO1556" s="24"/>
      <c r="BP1556" s="24"/>
      <c r="BQ1556" s="24"/>
      <c r="BR1556" s="24"/>
      <c r="BS1556" s="24"/>
      <c r="BT1556" s="24"/>
      <c r="BU1556" s="24"/>
      <c r="BV1556" s="24"/>
      <c r="BW1556" s="24"/>
      <c r="BX1556" s="24"/>
    </row>
    <row r="1557" spans="7:76" s="41" customFormat="1">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c r="AQ1557" s="24"/>
      <c r="AR1557" s="24"/>
      <c r="AS1557" s="24"/>
      <c r="AT1557" s="24"/>
      <c r="AU1557" s="24"/>
      <c r="AV1557" s="24"/>
      <c r="AW1557" s="24"/>
      <c r="AX1557" s="24"/>
      <c r="AY1557" s="24"/>
      <c r="AZ1557" s="24"/>
      <c r="BA1557" s="24"/>
      <c r="BB1557" s="24"/>
      <c r="BC1557" s="24"/>
      <c r="BD1557" s="24"/>
      <c r="BE1557" s="24"/>
      <c r="BF1557" s="24"/>
      <c r="BG1557" s="24"/>
      <c r="BH1557" s="24"/>
      <c r="BI1557" s="24"/>
      <c r="BJ1557" s="24"/>
      <c r="BK1557" s="24"/>
      <c r="BL1557" s="24"/>
      <c r="BM1557" s="24"/>
      <c r="BN1557" s="24"/>
      <c r="BO1557" s="24"/>
      <c r="BP1557" s="24"/>
      <c r="BQ1557" s="24"/>
      <c r="BR1557" s="24"/>
      <c r="BS1557" s="24"/>
      <c r="BT1557" s="24"/>
      <c r="BU1557" s="24"/>
      <c r="BV1557" s="24"/>
      <c r="BW1557" s="24"/>
      <c r="BX1557" s="24"/>
    </row>
    <row r="1558" spans="7:76" s="41" customFormat="1">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row>
    <row r="1559" spans="7:76" s="41" customFormat="1">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c r="AQ1559" s="24"/>
      <c r="AR1559" s="24"/>
      <c r="AS1559" s="24"/>
      <c r="AT1559" s="24"/>
      <c r="AU1559" s="24"/>
      <c r="AV1559" s="24"/>
      <c r="AW1559" s="24"/>
      <c r="AX1559" s="24"/>
      <c r="AY1559" s="24"/>
      <c r="AZ1559" s="24"/>
      <c r="BA1559" s="24"/>
      <c r="BB1559" s="24"/>
      <c r="BC1559" s="24"/>
      <c r="BD1559" s="24"/>
      <c r="BE1559" s="24"/>
      <c r="BF1559" s="24"/>
      <c r="BG1559" s="24"/>
      <c r="BH1559" s="24"/>
      <c r="BI1559" s="24"/>
      <c r="BJ1559" s="24"/>
      <c r="BK1559" s="24"/>
      <c r="BL1559" s="24"/>
      <c r="BM1559" s="24"/>
      <c r="BN1559" s="24"/>
      <c r="BO1559" s="24"/>
      <c r="BP1559" s="24"/>
      <c r="BQ1559" s="24"/>
      <c r="BR1559" s="24"/>
      <c r="BS1559" s="24"/>
      <c r="BT1559" s="24"/>
      <c r="BU1559" s="24"/>
      <c r="BV1559" s="24"/>
      <c r="BW1559" s="24"/>
      <c r="BX1559" s="24"/>
    </row>
    <row r="1560" spans="7:76" s="41" customFormat="1">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c r="AQ1560" s="24"/>
      <c r="AR1560" s="24"/>
      <c r="AS1560" s="24"/>
      <c r="AT1560" s="24"/>
      <c r="AU1560" s="24"/>
      <c r="AV1560" s="24"/>
      <c r="AW1560" s="24"/>
      <c r="AX1560" s="24"/>
      <c r="AY1560" s="24"/>
      <c r="AZ1560" s="24"/>
      <c r="BA1560" s="24"/>
      <c r="BB1560" s="24"/>
      <c r="BC1560" s="24"/>
      <c r="BD1560" s="24"/>
      <c r="BE1560" s="24"/>
      <c r="BF1560" s="24"/>
      <c r="BG1560" s="24"/>
      <c r="BH1560" s="24"/>
      <c r="BI1560" s="24"/>
      <c r="BJ1560" s="24"/>
      <c r="BK1560" s="24"/>
      <c r="BL1560" s="24"/>
      <c r="BM1560" s="24"/>
      <c r="BN1560" s="24"/>
      <c r="BO1560" s="24"/>
      <c r="BP1560" s="24"/>
      <c r="BQ1560" s="24"/>
      <c r="BR1560" s="24"/>
      <c r="BS1560" s="24"/>
      <c r="BT1560" s="24"/>
      <c r="BU1560" s="24"/>
      <c r="BV1560" s="24"/>
      <c r="BW1560" s="24"/>
      <c r="BX1560" s="24"/>
    </row>
    <row r="1561" spans="7:76" s="41" customFormat="1">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c r="AQ1561" s="24"/>
      <c r="AR1561" s="24"/>
      <c r="AS1561" s="24"/>
      <c r="AT1561" s="24"/>
      <c r="AU1561" s="24"/>
      <c r="AV1561" s="24"/>
      <c r="AW1561" s="24"/>
      <c r="AX1561" s="24"/>
      <c r="AY1561" s="24"/>
      <c r="AZ1561" s="24"/>
      <c r="BA1561" s="24"/>
      <c r="BB1561" s="24"/>
      <c r="BC1561" s="24"/>
      <c r="BD1561" s="24"/>
      <c r="BE1561" s="24"/>
      <c r="BF1561" s="24"/>
      <c r="BG1561" s="24"/>
      <c r="BH1561" s="24"/>
      <c r="BI1561" s="24"/>
      <c r="BJ1561" s="24"/>
      <c r="BK1561" s="24"/>
      <c r="BL1561" s="24"/>
      <c r="BM1561" s="24"/>
      <c r="BN1561" s="24"/>
      <c r="BO1561" s="24"/>
      <c r="BP1561" s="24"/>
      <c r="BQ1561" s="24"/>
      <c r="BR1561" s="24"/>
      <c r="BS1561" s="24"/>
      <c r="BT1561" s="24"/>
      <c r="BU1561" s="24"/>
      <c r="BV1561" s="24"/>
      <c r="BW1561" s="24"/>
      <c r="BX1561" s="24"/>
    </row>
    <row r="1562" spans="7:76" s="41" customFormat="1">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c r="AQ1562" s="24"/>
      <c r="AR1562" s="24"/>
      <c r="AS1562" s="24"/>
      <c r="AT1562" s="24"/>
      <c r="AU1562" s="24"/>
      <c r="AV1562" s="24"/>
      <c r="AW1562" s="24"/>
      <c r="AX1562" s="24"/>
      <c r="AY1562" s="24"/>
      <c r="AZ1562" s="24"/>
      <c r="BA1562" s="24"/>
      <c r="BB1562" s="24"/>
      <c r="BC1562" s="24"/>
      <c r="BD1562" s="24"/>
      <c r="BE1562" s="24"/>
      <c r="BF1562" s="24"/>
      <c r="BG1562" s="24"/>
      <c r="BH1562" s="24"/>
      <c r="BI1562" s="24"/>
      <c r="BJ1562" s="24"/>
      <c r="BK1562" s="24"/>
      <c r="BL1562" s="24"/>
      <c r="BM1562" s="24"/>
      <c r="BN1562" s="24"/>
      <c r="BO1562" s="24"/>
      <c r="BP1562" s="24"/>
      <c r="BQ1562" s="24"/>
      <c r="BR1562" s="24"/>
      <c r="BS1562" s="24"/>
      <c r="BT1562" s="24"/>
      <c r="BU1562" s="24"/>
      <c r="BV1562" s="24"/>
      <c r="BW1562" s="24"/>
      <c r="BX1562" s="24"/>
    </row>
    <row r="1563" spans="7:76" s="41" customFormat="1">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c r="AQ1563" s="24"/>
      <c r="AR1563" s="24"/>
      <c r="AS1563" s="24"/>
      <c r="AT1563" s="24"/>
      <c r="AU1563" s="24"/>
      <c r="AV1563" s="24"/>
      <c r="AW1563" s="24"/>
      <c r="AX1563" s="24"/>
      <c r="AY1563" s="24"/>
      <c r="AZ1563" s="24"/>
      <c r="BA1563" s="24"/>
      <c r="BB1563" s="24"/>
      <c r="BC1563" s="24"/>
      <c r="BD1563" s="24"/>
      <c r="BE1563" s="24"/>
      <c r="BF1563" s="24"/>
      <c r="BG1563" s="24"/>
      <c r="BH1563" s="24"/>
      <c r="BI1563" s="24"/>
      <c r="BJ1563" s="24"/>
      <c r="BK1563" s="24"/>
      <c r="BL1563" s="24"/>
      <c r="BM1563" s="24"/>
      <c r="BN1563" s="24"/>
      <c r="BO1563" s="24"/>
      <c r="BP1563" s="24"/>
      <c r="BQ1563" s="24"/>
      <c r="BR1563" s="24"/>
      <c r="BS1563" s="24"/>
      <c r="BT1563" s="24"/>
      <c r="BU1563" s="24"/>
      <c r="BV1563" s="24"/>
      <c r="BW1563" s="24"/>
      <c r="BX1563" s="24"/>
    </row>
    <row r="1564" spans="7:76" s="41" customFormat="1">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c r="AQ1564" s="24"/>
      <c r="AR1564" s="24"/>
      <c r="AS1564" s="24"/>
      <c r="AT1564" s="24"/>
      <c r="AU1564" s="24"/>
      <c r="AV1564" s="24"/>
      <c r="AW1564" s="24"/>
      <c r="AX1564" s="24"/>
      <c r="AY1564" s="24"/>
      <c r="AZ1564" s="24"/>
      <c r="BA1564" s="24"/>
      <c r="BB1564" s="24"/>
      <c r="BC1564" s="24"/>
      <c r="BD1564" s="24"/>
      <c r="BE1564" s="24"/>
      <c r="BF1564" s="24"/>
      <c r="BG1564" s="24"/>
      <c r="BH1564" s="24"/>
      <c r="BI1564" s="24"/>
      <c r="BJ1564" s="24"/>
      <c r="BK1564" s="24"/>
      <c r="BL1564" s="24"/>
      <c r="BM1564" s="24"/>
      <c r="BN1564" s="24"/>
      <c r="BO1564" s="24"/>
      <c r="BP1564" s="24"/>
      <c r="BQ1564" s="24"/>
      <c r="BR1564" s="24"/>
      <c r="BS1564" s="24"/>
      <c r="BT1564" s="24"/>
      <c r="BU1564" s="24"/>
      <c r="BV1564" s="24"/>
      <c r="BW1564" s="24"/>
      <c r="BX1564" s="24"/>
    </row>
    <row r="1565" spans="7:76" s="41" customFormat="1">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c r="AQ1565" s="24"/>
      <c r="AR1565" s="24"/>
      <c r="AS1565" s="24"/>
      <c r="AT1565" s="24"/>
      <c r="AU1565" s="24"/>
      <c r="AV1565" s="24"/>
      <c r="AW1565" s="24"/>
      <c r="AX1565" s="24"/>
      <c r="AY1565" s="24"/>
      <c r="AZ1565" s="24"/>
      <c r="BA1565" s="24"/>
      <c r="BB1565" s="24"/>
      <c r="BC1565" s="24"/>
      <c r="BD1565" s="24"/>
      <c r="BE1565" s="24"/>
      <c r="BF1565" s="24"/>
      <c r="BG1565" s="24"/>
      <c r="BH1565" s="24"/>
      <c r="BI1565" s="24"/>
      <c r="BJ1565" s="24"/>
      <c r="BK1565" s="24"/>
      <c r="BL1565" s="24"/>
      <c r="BM1565" s="24"/>
      <c r="BN1565" s="24"/>
      <c r="BO1565" s="24"/>
      <c r="BP1565" s="24"/>
      <c r="BQ1565" s="24"/>
      <c r="BR1565" s="24"/>
      <c r="BS1565" s="24"/>
      <c r="BT1565" s="24"/>
      <c r="BU1565" s="24"/>
      <c r="BV1565" s="24"/>
      <c r="BW1565" s="24"/>
      <c r="BX1565" s="24"/>
    </row>
    <row r="1566" spans="7:76" s="41" customFormat="1">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row>
    <row r="1567" spans="7:76" s="41" customFormat="1">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24"/>
      <c r="AZ1567" s="24"/>
      <c r="BA1567" s="24"/>
      <c r="BB1567" s="24"/>
      <c r="BC1567" s="24"/>
      <c r="BD1567" s="24"/>
      <c r="BE1567" s="24"/>
      <c r="BF1567" s="24"/>
      <c r="BG1567" s="24"/>
      <c r="BH1567" s="24"/>
      <c r="BI1567" s="24"/>
      <c r="BJ1567" s="24"/>
      <c r="BK1567" s="24"/>
      <c r="BL1567" s="24"/>
      <c r="BM1567" s="24"/>
      <c r="BN1567" s="24"/>
      <c r="BO1567" s="24"/>
      <c r="BP1567" s="24"/>
      <c r="BQ1567" s="24"/>
      <c r="BR1567" s="24"/>
      <c r="BS1567" s="24"/>
      <c r="BT1567" s="24"/>
      <c r="BU1567" s="24"/>
      <c r="BV1567" s="24"/>
      <c r="BW1567" s="24"/>
      <c r="BX1567" s="24"/>
    </row>
    <row r="1568" spans="7:76" s="41" customFormat="1">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row>
    <row r="1569" spans="7:76" s="41" customFormat="1">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24"/>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24"/>
    </row>
    <row r="1570" spans="7:76" s="41" customFormat="1">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24"/>
    </row>
    <row r="1571" spans="7:76" s="41" customFormat="1">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24"/>
      <c r="AZ1571" s="24"/>
      <c r="BA1571" s="24"/>
      <c r="BB1571" s="24"/>
      <c r="BC1571" s="24"/>
      <c r="BD1571" s="24"/>
      <c r="BE1571" s="24"/>
      <c r="BF1571" s="24"/>
      <c r="BG1571" s="24"/>
      <c r="BH1571" s="24"/>
      <c r="BI1571" s="24"/>
      <c r="BJ1571" s="24"/>
      <c r="BK1571" s="24"/>
      <c r="BL1571" s="24"/>
      <c r="BM1571" s="24"/>
      <c r="BN1571" s="24"/>
      <c r="BO1571" s="24"/>
      <c r="BP1571" s="24"/>
      <c r="BQ1571" s="24"/>
      <c r="BR1571" s="24"/>
      <c r="BS1571" s="24"/>
      <c r="BT1571" s="24"/>
      <c r="BU1571" s="24"/>
      <c r="BV1571" s="24"/>
      <c r="BW1571" s="24"/>
      <c r="BX1571" s="24"/>
    </row>
    <row r="1572" spans="7:76" s="41" customFormat="1">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c r="AQ1572" s="24"/>
      <c r="AR1572" s="24"/>
      <c r="AS1572" s="24"/>
      <c r="AT1572" s="24"/>
      <c r="AU1572" s="24"/>
      <c r="AV1572" s="24"/>
      <c r="AW1572" s="24"/>
      <c r="AX1572" s="24"/>
      <c r="AY1572" s="24"/>
      <c r="AZ1572" s="24"/>
      <c r="BA1572" s="24"/>
      <c r="BB1572" s="24"/>
      <c r="BC1572" s="24"/>
      <c r="BD1572" s="24"/>
      <c r="BE1572" s="24"/>
      <c r="BF1572" s="24"/>
      <c r="BG1572" s="24"/>
      <c r="BH1572" s="24"/>
      <c r="BI1572" s="24"/>
      <c r="BJ1572" s="24"/>
      <c r="BK1572" s="24"/>
      <c r="BL1572" s="24"/>
      <c r="BM1572" s="24"/>
      <c r="BN1572" s="24"/>
      <c r="BO1572" s="24"/>
      <c r="BP1572" s="24"/>
      <c r="BQ1572" s="24"/>
      <c r="BR1572" s="24"/>
      <c r="BS1572" s="24"/>
      <c r="BT1572" s="24"/>
      <c r="BU1572" s="24"/>
      <c r="BV1572" s="24"/>
      <c r="BW1572" s="24"/>
      <c r="BX1572" s="24"/>
    </row>
    <row r="1573" spans="7:76" s="41" customFormat="1">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c r="AQ1573" s="24"/>
      <c r="AR1573" s="24"/>
      <c r="AS1573" s="24"/>
      <c r="AT1573" s="24"/>
      <c r="AU1573" s="24"/>
      <c r="AV1573" s="24"/>
      <c r="AW1573" s="24"/>
      <c r="AX1573" s="24"/>
      <c r="AY1573" s="24"/>
      <c r="AZ1573" s="24"/>
      <c r="BA1573" s="24"/>
      <c r="BB1573" s="24"/>
      <c r="BC1573" s="24"/>
      <c r="BD1573" s="24"/>
      <c r="BE1573" s="24"/>
      <c r="BF1573" s="24"/>
      <c r="BG1573" s="24"/>
      <c r="BH1573" s="24"/>
      <c r="BI1573" s="24"/>
      <c r="BJ1573" s="24"/>
      <c r="BK1573" s="24"/>
      <c r="BL1573" s="24"/>
      <c r="BM1573" s="24"/>
      <c r="BN1573" s="24"/>
      <c r="BO1573" s="24"/>
      <c r="BP1573" s="24"/>
      <c r="BQ1573" s="24"/>
      <c r="BR1573" s="24"/>
      <c r="BS1573" s="24"/>
      <c r="BT1573" s="24"/>
      <c r="BU1573" s="24"/>
      <c r="BV1573" s="24"/>
      <c r="BW1573" s="24"/>
      <c r="BX1573" s="24"/>
    </row>
    <row r="1574" spans="7:76" s="41" customFormat="1">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c r="AQ1574" s="24"/>
      <c r="AR1574" s="24"/>
      <c r="AS1574" s="24"/>
      <c r="AT1574" s="24"/>
      <c r="AU1574" s="24"/>
      <c r="AV1574" s="24"/>
      <c r="AW1574" s="24"/>
      <c r="AX1574" s="24"/>
      <c r="AY1574" s="24"/>
      <c r="AZ1574" s="24"/>
      <c r="BA1574" s="24"/>
      <c r="BB1574" s="24"/>
      <c r="BC1574" s="24"/>
      <c r="BD1574" s="24"/>
      <c r="BE1574" s="24"/>
      <c r="BF1574" s="24"/>
      <c r="BG1574" s="24"/>
      <c r="BH1574" s="24"/>
      <c r="BI1574" s="24"/>
      <c r="BJ1574" s="24"/>
      <c r="BK1574" s="24"/>
      <c r="BL1574" s="24"/>
      <c r="BM1574" s="24"/>
      <c r="BN1574" s="24"/>
      <c r="BO1574" s="24"/>
      <c r="BP1574" s="24"/>
      <c r="BQ1574" s="24"/>
      <c r="BR1574" s="24"/>
      <c r="BS1574" s="24"/>
      <c r="BT1574" s="24"/>
      <c r="BU1574" s="24"/>
      <c r="BV1574" s="24"/>
      <c r="BW1574" s="24"/>
      <c r="BX1574" s="24"/>
    </row>
    <row r="1575" spans="7:76" s="41" customFormat="1">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c r="AQ1575" s="24"/>
      <c r="AR1575" s="24"/>
      <c r="AS1575" s="24"/>
      <c r="AT1575" s="24"/>
      <c r="AU1575" s="24"/>
      <c r="AV1575" s="24"/>
      <c r="AW1575" s="24"/>
      <c r="AX1575" s="24"/>
      <c r="AY1575" s="24"/>
      <c r="AZ1575" s="24"/>
      <c r="BA1575" s="24"/>
      <c r="BB1575" s="24"/>
      <c r="BC1575" s="24"/>
      <c r="BD1575" s="24"/>
      <c r="BE1575" s="24"/>
      <c r="BF1575" s="24"/>
      <c r="BG1575" s="24"/>
      <c r="BH1575" s="24"/>
      <c r="BI1575" s="24"/>
      <c r="BJ1575" s="24"/>
      <c r="BK1575" s="24"/>
      <c r="BL1575" s="24"/>
      <c r="BM1575" s="24"/>
      <c r="BN1575" s="24"/>
      <c r="BO1575" s="24"/>
      <c r="BP1575" s="24"/>
      <c r="BQ1575" s="24"/>
      <c r="BR1575" s="24"/>
      <c r="BS1575" s="24"/>
      <c r="BT1575" s="24"/>
      <c r="BU1575" s="24"/>
      <c r="BV1575" s="24"/>
      <c r="BW1575" s="24"/>
      <c r="BX1575" s="24"/>
    </row>
    <row r="1576" spans="7:76" s="41" customFormat="1">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c r="AQ1576" s="24"/>
      <c r="AR1576" s="24"/>
      <c r="AS1576" s="24"/>
      <c r="AT1576" s="24"/>
      <c r="AU1576" s="24"/>
      <c r="AV1576" s="24"/>
      <c r="AW1576" s="24"/>
      <c r="AX1576" s="24"/>
      <c r="AY1576" s="24"/>
      <c r="AZ1576" s="24"/>
      <c r="BA1576" s="24"/>
      <c r="BB1576" s="24"/>
      <c r="BC1576" s="24"/>
      <c r="BD1576" s="24"/>
      <c r="BE1576" s="24"/>
      <c r="BF1576" s="24"/>
      <c r="BG1576" s="24"/>
      <c r="BH1576" s="24"/>
      <c r="BI1576" s="24"/>
      <c r="BJ1576" s="24"/>
      <c r="BK1576" s="24"/>
      <c r="BL1576" s="24"/>
      <c r="BM1576" s="24"/>
      <c r="BN1576" s="24"/>
      <c r="BO1576" s="24"/>
      <c r="BP1576" s="24"/>
      <c r="BQ1576" s="24"/>
      <c r="BR1576" s="24"/>
      <c r="BS1576" s="24"/>
      <c r="BT1576" s="24"/>
      <c r="BU1576" s="24"/>
      <c r="BV1576" s="24"/>
      <c r="BW1576" s="24"/>
      <c r="BX1576" s="24"/>
    </row>
    <row r="1577" spans="7:76" s="41" customFormat="1">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c r="AQ1577" s="24"/>
      <c r="AR1577" s="24"/>
      <c r="AS1577" s="24"/>
      <c r="AT1577" s="24"/>
      <c r="AU1577" s="24"/>
      <c r="AV1577" s="24"/>
      <c r="AW1577" s="24"/>
      <c r="AX1577" s="24"/>
      <c r="AY1577" s="24"/>
      <c r="AZ1577" s="24"/>
      <c r="BA1577" s="24"/>
      <c r="BB1577" s="24"/>
      <c r="BC1577" s="24"/>
      <c r="BD1577" s="24"/>
      <c r="BE1577" s="24"/>
      <c r="BF1577" s="24"/>
      <c r="BG1577" s="24"/>
      <c r="BH1577" s="24"/>
      <c r="BI1577" s="24"/>
      <c r="BJ1577" s="24"/>
      <c r="BK1577" s="24"/>
      <c r="BL1577" s="24"/>
      <c r="BM1577" s="24"/>
      <c r="BN1577" s="24"/>
      <c r="BO1577" s="24"/>
      <c r="BP1577" s="24"/>
      <c r="BQ1577" s="24"/>
      <c r="BR1577" s="24"/>
      <c r="BS1577" s="24"/>
      <c r="BT1577" s="24"/>
      <c r="BU1577" s="24"/>
      <c r="BV1577" s="24"/>
      <c r="BW1577" s="24"/>
      <c r="BX1577" s="24"/>
    </row>
    <row r="1578" spans="7:76" s="41" customFormat="1">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c r="AQ1578" s="24"/>
      <c r="AR1578" s="24"/>
      <c r="AS1578" s="24"/>
      <c r="AT1578" s="24"/>
      <c r="AU1578" s="24"/>
      <c r="AV1578" s="24"/>
      <c r="AW1578" s="24"/>
      <c r="AX1578" s="24"/>
      <c r="AY1578" s="24"/>
      <c r="AZ1578" s="24"/>
      <c r="BA1578" s="24"/>
      <c r="BB1578" s="24"/>
      <c r="BC1578" s="24"/>
      <c r="BD1578" s="24"/>
      <c r="BE1578" s="24"/>
      <c r="BF1578" s="24"/>
      <c r="BG1578" s="24"/>
      <c r="BH1578" s="24"/>
      <c r="BI1578" s="24"/>
      <c r="BJ1578" s="24"/>
      <c r="BK1578" s="24"/>
      <c r="BL1578" s="24"/>
      <c r="BM1578" s="24"/>
      <c r="BN1578" s="24"/>
      <c r="BO1578" s="24"/>
      <c r="BP1578" s="24"/>
      <c r="BQ1578" s="24"/>
      <c r="BR1578" s="24"/>
      <c r="BS1578" s="24"/>
      <c r="BT1578" s="24"/>
      <c r="BU1578" s="24"/>
      <c r="BV1578" s="24"/>
      <c r="BW1578" s="24"/>
      <c r="BX1578" s="24"/>
    </row>
    <row r="1579" spans="7:76" s="41" customFormat="1">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c r="AQ1579" s="24"/>
      <c r="AR1579" s="24"/>
      <c r="AS1579" s="24"/>
      <c r="AT1579" s="24"/>
      <c r="AU1579" s="24"/>
      <c r="AV1579" s="24"/>
      <c r="AW1579" s="24"/>
      <c r="AX1579" s="24"/>
      <c r="AY1579" s="24"/>
      <c r="AZ1579" s="24"/>
      <c r="BA1579" s="24"/>
      <c r="BB1579" s="24"/>
      <c r="BC1579" s="24"/>
      <c r="BD1579" s="24"/>
      <c r="BE1579" s="24"/>
      <c r="BF1579" s="24"/>
      <c r="BG1579" s="24"/>
      <c r="BH1579" s="24"/>
      <c r="BI1579" s="24"/>
      <c r="BJ1579" s="24"/>
      <c r="BK1579" s="24"/>
      <c r="BL1579" s="24"/>
      <c r="BM1579" s="24"/>
      <c r="BN1579" s="24"/>
      <c r="BO1579" s="24"/>
      <c r="BP1579" s="24"/>
      <c r="BQ1579" s="24"/>
      <c r="BR1579" s="24"/>
      <c r="BS1579" s="24"/>
      <c r="BT1579" s="24"/>
      <c r="BU1579" s="24"/>
      <c r="BV1579" s="24"/>
      <c r="BW1579" s="24"/>
      <c r="BX1579" s="24"/>
    </row>
    <row r="1580" spans="7:76" s="41" customFormat="1">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c r="AQ1580" s="24"/>
      <c r="AR1580" s="24"/>
      <c r="AS1580" s="24"/>
      <c r="AT1580" s="24"/>
      <c r="AU1580" s="24"/>
      <c r="AV1580" s="24"/>
      <c r="AW1580" s="24"/>
      <c r="AX1580" s="24"/>
      <c r="AY1580" s="24"/>
      <c r="AZ1580" s="24"/>
      <c r="BA1580" s="24"/>
      <c r="BB1580" s="24"/>
      <c r="BC1580" s="24"/>
      <c r="BD1580" s="24"/>
      <c r="BE1580" s="24"/>
      <c r="BF1580" s="24"/>
      <c r="BG1580" s="24"/>
      <c r="BH1580" s="24"/>
      <c r="BI1580" s="24"/>
      <c r="BJ1580" s="24"/>
      <c r="BK1580" s="24"/>
      <c r="BL1580" s="24"/>
      <c r="BM1580" s="24"/>
      <c r="BN1580" s="24"/>
      <c r="BO1580" s="24"/>
      <c r="BP1580" s="24"/>
      <c r="BQ1580" s="24"/>
      <c r="BR1580" s="24"/>
      <c r="BS1580" s="24"/>
      <c r="BT1580" s="24"/>
      <c r="BU1580" s="24"/>
      <c r="BV1580" s="24"/>
      <c r="BW1580" s="24"/>
      <c r="BX1580" s="24"/>
    </row>
    <row r="1581" spans="7:76" s="41" customFormat="1">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c r="AQ1581" s="24"/>
      <c r="AR1581" s="24"/>
      <c r="AS1581" s="24"/>
      <c r="AT1581" s="24"/>
      <c r="AU1581" s="24"/>
      <c r="AV1581" s="24"/>
      <c r="AW1581" s="24"/>
      <c r="AX1581" s="24"/>
      <c r="AY1581" s="24"/>
      <c r="AZ1581" s="24"/>
      <c r="BA1581" s="24"/>
      <c r="BB1581" s="24"/>
      <c r="BC1581" s="24"/>
      <c r="BD1581" s="24"/>
      <c r="BE1581" s="24"/>
      <c r="BF1581" s="24"/>
      <c r="BG1581" s="24"/>
      <c r="BH1581" s="24"/>
      <c r="BI1581" s="24"/>
      <c r="BJ1581" s="24"/>
      <c r="BK1581" s="24"/>
      <c r="BL1581" s="24"/>
      <c r="BM1581" s="24"/>
      <c r="BN1581" s="24"/>
      <c r="BO1581" s="24"/>
      <c r="BP1581" s="24"/>
      <c r="BQ1581" s="24"/>
      <c r="BR1581" s="24"/>
      <c r="BS1581" s="24"/>
      <c r="BT1581" s="24"/>
      <c r="BU1581" s="24"/>
      <c r="BV1581" s="24"/>
      <c r="BW1581" s="24"/>
      <c r="BX1581" s="24"/>
    </row>
    <row r="1582" spans="7:76" s="41" customFormat="1">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row>
    <row r="1583" spans="7:76" s="41" customFormat="1">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c r="AQ1583" s="24"/>
      <c r="AR1583" s="24"/>
      <c r="AS1583" s="24"/>
      <c r="AT1583" s="24"/>
      <c r="AU1583" s="24"/>
      <c r="AV1583" s="24"/>
      <c r="AW1583" s="24"/>
      <c r="AX1583" s="24"/>
      <c r="AY1583" s="24"/>
      <c r="AZ1583" s="24"/>
      <c r="BA1583" s="24"/>
      <c r="BB1583" s="24"/>
      <c r="BC1583" s="24"/>
      <c r="BD1583" s="24"/>
      <c r="BE1583" s="24"/>
      <c r="BF1583" s="24"/>
      <c r="BG1583" s="24"/>
      <c r="BH1583" s="24"/>
      <c r="BI1583" s="24"/>
      <c r="BJ1583" s="24"/>
      <c r="BK1583" s="24"/>
      <c r="BL1583" s="24"/>
      <c r="BM1583" s="24"/>
      <c r="BN1583" s="24"/>
      <c r="BO1583" s="24"/>
      <c r="BP1583" s="24"/>
      <c r="BQ1583" s="24"/>
      <c r="BR1583" s="24"/>
      <c r="BS1583" s="24"/>
      <c r="BT1583" s="24"/>
      <c r="BU1583" s="24"/>
      <c r="BV1583" s="24"/>
      <c r="BW1583" s="24"/>
      <c r="BX1583" s="24"/>
    </row>
    <row r="1584" spans="7:76" s="41" customFormat="1">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c r="AQ1584" s="24"/>
      <c r="AR1584" s="24"/>
      <c r="AS1584" s="24"/>
      <c r="AT1584" s="24"/>
      <c r="AU1584" s="24"/>
      <c r="AV1584" s="24"/>
      <c r="AW1584" s="24"/>
      <c r="AX1584" s="24"/>
      <c r="AY1584" s="24"/>
      <c r="AZ1584" s="24"/>
      <c r="BA1584" s="24"/>
      <c r="BB1584" s="24"/>
      <c r="BC1584" s="24"/>
      <c r="BD1584" s="24"/>
      <c r="BE1584" s="24"/>
      <c r="BF1584" s="24"/>
      <c r="BG1584" s="24"/>
      <c r="BH1584" s="24"/>
      <c r="BI1584" s="24"/>
      <c r="BJ1584" s="24"/>
      <c r="BK1584" s="24"/>
      <c r="BL1584" s="24"/>
      <c r="BM1584" s="24"/>
      <c r="BN1584" s="24"/>
      <c r="BO1584" s="24"/>
      <c r="BP1584" s="24"/>
      <c r="BQ1584" s="24"/>
      <c r="BR1584" s="24"/>
      <c r="BS1584" s="24"/>
      <c r="BT1584" s="24"/>
      <c r="BU1584" s="24"/>
      <c r="BV1584" s="24"/>
      <c r="BW1584" s="24"/>
      <c r="BX1584" s="24"/>
    </row>
    <row r="1585" spans="7:76" s="41" customFormat="1">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c r="AQ1585" s="24"/>
      <c r="AR1585" s="24"/>
      <c r="AS1585" s="24"/>
      <c r="AT1585" s="24"/>
      <c r="AU1585" s="24"/>
      <c r="AV1585" s="24"/>
      <c r="AW1585" s="24"/>
      <c r="AX1585" s="24"/>
      <c r="AY1585" s="24"/>
      <c r="AZ1585" s="24"/>
      <c r="BA1585" s="24"/>
      <c r="BB1585" s="24"/>
      <c r="BC1585" s="24"/>
      <c r="BD1585" s="24"/>
      <c r="BE1585" s="24"/>
      <c r="BF1585" s="24"/>
      <c r="BG1585" s="24"/>
      <c r="BH1585" s="24"/>
      <c r="BI1585" s="24"/>
      <c r="BJ1585" s="24"/>
      <c r="BK1585" s="24"/>
      <c r="BL1585" s="24"/>
      <c r="BM1585" s="24"/>
      <c r="BN1585" s="24"/>
      <c r="BO1585" s="24"/>
      <c r="BP1585" s="24"/>
      <c r="BQ1585" s="24"/>
      <c r="BR1585" s="24"/>
      <c r="BS1585" s="24"/>
      <c r="BT1585" s="24"/>
      <c r="BU1585" s="24"/>
      <c r="BV1585" s="24"/>
      <c r="BW1585" s="24"/>
      <c r="BX1585" s="24"/>
    </row>
    <row r="1586" spans="7:76" s="41" customFormat="1">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c r="AQ1586" s="24"/>
      <c r="AR1586" s="24"/>
      <c r="AS1586" s="24"/>
      <c r="AT1586" s="24"/>
      <c r="AU1586" s="24"/>
      <c r="AV1586" s="24"/>
      <c r="AW1586" s="24"/>
      <c r="AX1586" s="24"/>
      <c r="AY1586" s="24"/>
      <c r="AZ1586" s="24"/>
      <c r="BA1586" s="24"/>
      <c r="BB1586" s="24"/>
      <c r="BC1586" s="24"/>
      <c r="BD1586" s="24"/>
      <c r="BE1586" s="24"/>
      <c r="BF1586" s="24"/>
      <c r="BG1586" s="24"/>
      <c r="BH1586" s="24"/>
      <c r="BI1586" s="24"/>
      <c r="BJ1586" s="24"/>
      <c r="BK1586" s="24"/>
      <c r="BL1586" s="24"/>
      <c r="BM1586" s="24"/>
      <c r="BN1586" s="24"/>
      <c r="BO1586" s="24"/>
      <c r="BP1586" s="24"/>
      <c r="BQ1586" s="24"/>
      <c r="BR1586" s="24"/>
      <c r="BS1586" s="24"/>
      <c r="BT1586" s="24"/>
      <c r="BU1586" s="24"/>
      <c r="BV1586" s="24"/>
      <c r="BW1586" s="24"/>
      <c r="BX1586" s="24"/>
    </row>
    <row r="1587" spans="7:76" s="41" customFormat="1">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c r="AQ1587" s="24"/>
      <c r="AR1587" s="24"/>
      <c r="AS1587" s="24"/>
      <c r="AT1587" s="24"/>
      <c r="AU1587" s="24"/>
      <c r="AV1587" s="24"/>
      <c r="AW1587" s="24"/>
      <c r="AX1587" s="24"/>
      <c r="AY1587" s="24"/>
      <c r="AZ1587" s="24"/>
      <c r="BA1587" s="24"/>
      <c r="BB1587" s="24"/>
      <c r="BC1587" s="24"/>
      <c r="BD1587" s="24"/>
      <c r="BE1587" s="24"/>
      <c r="BF1587" s="24"/>
      <c r="BG1587" s="24"/>
      <c r="BH1587" s="24"/>
      <c r="BI1587" s="24"/>
      <c r="BJ1587" s="24"/>
      <c r="BK1587" s="24"/>
      <c r="BL1587" s="24"/>
      <c r="BM1587" s="24"/>
      <c r="BN1587" s="24"/>
      <c r="BO1587" s="24"/>
      <c r="BP1587" s="24"/>
      <c r="BQ1587" s="24"/>
      <c r="BR1587" s="24"/>
      <c r="BS1587" s="24"/>
      <c r="BT1587" s="24"/>
      <c r="BU1587" s="24"/>
      <c r="BV1587" s="24"/>
      <c r="BW1587" s="24"/>
      <c r="BX1587" s="24"/>
    </row>
    <row r="1588" spans="7:76" s="41" customFormat="1">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c r="AQ1588" s="24"/>
      <c r="AR1588" s="24"/>
      <c r="AS1588" s="24"/>
      <c r="AT1588" s="24"/>
      <c r="AU1588" s="24"/>
      <c r="AV1588" s="24"/>
      <c r="AW1588" s="24"/>
      <c r="AX1588" s="24"/>
      <c r="AY1588" s="24"/>
      <c r="AZ1588" s="24"/>
      <c r="BA1588" s="24"/>
      <c r="BB1588" s="24"/>
      <c r="BC1588" s="24"/>
      <c r="BD1588" s="24"/>
      <c r="BE1588" s="24"/>
      <c r="BF1588" s="24"/>
      <c r="BG1588" s="24"/>
      <c r="BH1588" s="24"/>
      <c r="BI1588" s="24"/>
      <c r="BJ1588" s="24"/>
      <c r="BK1588" s="24"/>
      <c r="BL1588" s="24"/>
      <c r="BM1588" s="24"/>
      <c r="BN1588" s="24"/>
      <c r="BO1588" s="24"/>
      <c r="BP1588" s="24"/>
      <c r="BQ1588" s="24"/>
      <c r="BR1588" s="24"/>
      <c r="BS1588" s="24"/>
      <c r="BT1588" s="24"/>
      <c r="BU1588" s="24"/>
      <c r="BV1588" s="24"/>
      <c r="BW1588" s="24"/>
      <c r="BX1588" s="24"/>
    </row>
    <row r="1589" spans="7:76" s="41" customFormat="1">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c r="AQ1589" s="24"/>
      <c r="AR1589" s="24"/>
      <c r="AS1589" s="24"/>
      <c r="AT1589" s="24"/>
      <c r="AU1589" s="24"/>
      <c r="AV1589" s="24"/>
      <c r="AW1589" s="24"/>
      <c r="AX1589" s="24"/>
      <c r="AY1589" s="24"/>
      <c r="AZ1589" s="24"/>
      <c r="BA1589" s="24"/>
      <c r="BB1589" s="24"/>
      <c r="BC1589" s="24"/>
      <c r="BD1589" s="24"/>
      <c r="BE1589" s="24"/>
      <c r="BF1589" s="24"/>
      <c r="BG1589" s="24"/>
      <c r="BH1589" s="24"/>
      <c r="BI1589" s="24"/>
      <c r="BJ1589" s="24"/>
      <c r="BK1589" s="24"/>
      <c r="BL1589" s="24"/>
      <c r="BM1589" s="24"/>
      <c r="BN1589" s="24"/>
      <c r="BO1589" s="24"/>
      <c r="BP1589" s="24"/>
      <c r="BQ1589" s="24"/>
      <c r="BR1589" s="24"/>
      <c r="BS1589" s="24"/>
      <c r="BT1589" s="24"/>
      <c r="BU1589" s="24"/>
      <c r="BV1589" s="24"/>
      <c r="BW1589" s="24"/>
      <c r="BX1589" s="24"/>
    </row>
    <row r="1590" spans="7:76" s="41" customFormat="1">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c r="AQ1590" s="24"/>
      <c r="AR1590" s="24"/>
      <c r="AS1590" s="24"/>
      <c r="AT1590" s="24"/>
      <c r="AU1590" s="24"/>
      <c r="AV1590" s="24"/>
      <c r="AW1590" s="24"/>
      <c r="AX1590" s="24"/>
      <c r="AY1590" s="24"/>
      <c r="AZ1590" s="24"/>
      <c r="BA1590" s="24"/>
      <c r="BB1590" s="24"/>
      <c r="BC1590" s="24"/>
      <c r="BD1590" s="24"/>
      <c r="BE1590" s="24"/>
      <c r="BF1590" s="24"/>
      <c r="BG1590" s="24"/>
      <c r="BH1590" s="24"/>
      <c r="BI1590" s="24"/>
      <c r="BJ1590" s="24"/>
      <c r="BK1590" s="24"/>
      <c r="BL1590" s="24"/>
      <c r="BM1590" s="24"/>
      <c r="BN1590" s="24"/>
      <c r="BO1590" s="24"/>
      <c r="BP1590" s="24"/>
      <c r="BQ1590" s="24"/>
      <c r="BR1590" s="24"/>
      <c r="BS1590" s="24"/>
      <c r="BT1590" s="24"/>
      <c r="BU1590" s="24"/>
      <c r="BV1590" s="24"/>
      <c r="BW1590" s="24"/>
      <c r="BX1590" s="24"/>
    </row>
    <row r="1591" spans="7:76" s="41" customFormat="1">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c r="AQ1591" s="24"/>
      <c r="AR1591" s="24"/>
      <c r="AS1591" s="24"/>
      <c r="AT1591" s="24"/>
      <c r="AU1591" s="24"/>
      <c r="AV1591" s="24"/>
      <c r="AW1591" s="24"/>
      <c r="AX1591" s="24"/>
      <c r="AY1591" s="24"/>
      <c r="AZ1591" s="24"/>
      <c r="BA1591" s="24"/>
      <c r="BB1591" s="24"/>
      <c r="BC1591" s="24"/>
      <c r="BD1591" s="24"/>
      <c r="BE1591" s="24"/>
      <c r="BF1591" s="24"/>
      <c r="BG1591" s="24"/>
      <c r="BH1591" s="24"/>
      <c r="BI1591" s="24"/>
      <c r="BJ1591" s="24"/>
      <c r="BK1591" s="24"/>
      <c r="BL1591" s="24"/>
      <c r="BM1591" s="24"/>
      <c r="BN1591" s="24"/>
      <c r="BO1591" s="24"/>
      <c r="BP1591" s="24"/>
      <c r="BQ1591" s="24"/>
      <c r="BR1591" s="24"/>
      <c r="BS1591" s="24"/>
      <c r="BT1591" s="24"/>
      <c r="BU1591" s="24"/>
      <c r="BV1591" s="24"/>
      <c r="BW1591" s="24"/>
      <c r="BX1591" s="24"/>
    </row>
    <row r="1592" spans="7:76" s="41" customFormat="1">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c r="AQ1592" s="24"/>
      <c r="AR1592" s="24"/>
      <c r="AS1592" s="24"/>
      <c r="AT1592" s="24"/>
      <c r="AU1592" s="24"/>
      <c r="AV1592" s="24"/>
      <c r="AW1592" s="24"/>
      <c r="AX1592" s="24"/>
      <c r="AY1592" s="24"/>
      <c r="AZ1592" s="24"/>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24"/>
    </row>
    <row r="1593" spans="7:76" s="41" customFormat="1">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24"/>
      <c r="BE1593" s="24"/>
      <c r="BF1593" s="24"/>
      <c r="BG1593" s="24"/>
      <c r="BH1593" s="24"/>
      <c r="BI1593" s="24"/>
      <c r="BJ1593" s="24"/>
      <c r="BK1593" s="24"/>
      <c r="BL1593" s="24"/>
      <c r="BM1593" s="24"/>
      <c r="BN1593" s="24"/>
      <c r="BO1593" s="24"/>
      <c r="BP1593" s="24"/>
      <c r="BQ1593" s="24"/>
      <c r="BR1593" s="24"/>
      <c r="BS1593" s="24"/>
      <c r="BT1593" s="24"/>
      <c r="BU1593" s="24"/>
      <c r="BV1593" s="24"/>
      <c r="BW1593" s="24"/>
      <c r="BX1593" s="24"/>
    </row>
    <row r="1594" spans="7:76" s="41" customFormat="1">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c r="BI1594" s="24"/>
      <c r="BJ1594" s="24"/>
      <c r="BK1594" s="24"/>
      <c r="BL1594" s="24"/>
      <c r="BM1594" s="24"/>
      <c r="BN1594" s="24"/>
      <c r="BO1594" s="24"/>
      <c r="BP1594" s="24"/>
      <c r="BQ1594" s="24"/>
      <c r="BR1594" s="24"/>
      <c r="BS1594" s="24"/>
      <c r="BT1594" s="24"/>
      <c r="BU1594" s="24"/>
      <c r="BV1594" s="24"/>
      <c r="BW1594" s="24"/>
      <c r="BX1594" s="24"/>
    </row>
    <row r="1595" spans="7:76" s="41" customFormat="1">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24"/>
      <c r="BE1595" s="24"/>
      <c r="BF1595" s="24"/>
      <c r="BG1595" s="24"/>
      <c r="BH1595" s="24"/>
      <c r="BI1595" s="24"/>
      <c r="BJ1595" s="24"/>
      <c r="BK1595" s="24"/>
      <c r="BL1595" s="24"/>
      <c r="BM1595" s="24"/>
      <c r="BN1595" s="24"/>
      <c r="BO1595" s="24"/>
      <c r="BP1595" s="24"/>
      <c r="BQ1595" s="24"/>
      <c r="BR1595" s="24"/>
      <c r="BS1595" s="24"/>
      <c r="BT1595" s="24"/>
      <c r="BU1595" s="24"/>
      <c r="BV1595" s="24"/>
      <c r="BW1595" s="24"/>
      <c r="BX1595" s="24"/>
    </row>
    <row r="1596" spans="7:76" s="41" customFormat="1">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24"/>
      <c r="AZ1596" s="24"/>
      <c r="BA1596" s="24"/>
      <c r="BB1596" s="24"/>
      <c r="BC1596" s="24"/>
      <c r="BD1596" s="24"/>
      <c r="BE1596" s="24"/>
      <c r="BF1596" s="24"/>
      <c r="BG1596" s="24"/>
      <c r="BH1596" s="24"/>
      <c r="BI1596" s="24"/>
      <c r="BJ1596" s="24"/>
      <c r="BK1596" s="24"/>
      <c r="BL1596" s="24"/>
      <c r="BM1596" s="24"/>
      <c r="BN1596" s="24"/>
      <c r="BO1596" s="24"/>
      <c r="BP1596" s="24"/>
      <c r="BQ1596" s="24"/>
      <c r="BR1596" s="24"/>
      <c r="BS1596" s="24"/>
      <c r="BT1596" s="24"/>
      <c r="BU1596" s="24"/>
      <c r="BV1596" s="24"/>
      <c r="BW1596" s="24"/>
      <c r="BX1596" s="24"/>
    </row>
    <row r="1597" spans="7:76" s="41" customFormat="1">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24"/>
      <c r="BE1597" s="24"/>
      <c r="BF1597" s="24"/>
      <c r="BG1597" s="24"/>
      <c r="BH1597" s="24"/>
      <c r="BI1597" s="24"/>
      <c r="BJ1597" s="24"/>
      <c r="BK1597" s="24"/>
      <c r="BL1597" s="24"/>
      <c r="BM1597" s="24"/>
      <c r="BN1597" s="24"/>
      <c r="BO1597" s="24"/>
      <c r="BP1597" s="24"/>
      <c r="BQ1597" s="24"/>
      <c r="BR1597" s="24"/>
      <c r="BS1597" s="24"/>
      <c r="BT1597" s="24"/>
      <c r="BU1597" s="24"/>
      <c r="BV1597" s="24"/>
      <c r="BW1597" s="24"/>
      <c r="BX1597" s="24"/>
    </row>
    <row r="1598" spans="7:76" s="41" customFormat="1">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row>
    <row r="1599" spans="7:76" s="41" customFormat="1">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c r="AQ1599" s="24"/>
      <c r="AR1599" s="24"/>
      <c r="AS1599" s="24"/>
      <c r="AT1599" s="24"/>
      <c r="AU1599" s="24"/>
      <c r="AV1599" s="24"/>
      <c r="AW1599" s="24"/>
      <c r="AX1599" s="24"/>
      <c r="AY1599" s="24"/>
      <c r="AZ1599" s="24"/>
      <c r="BA1599" s="24"/>
      <c r="BB1599" s="24"/>
      <c r="BC1599" s="24"/>
      <c r="BD1599" s="24"/>
      <c r="BE1599" s="24"/>
      <c r="BF1599" s="24"/>
      <c r="BG1599" s="24"/>
      <c r="BH1599" s="24"/>
      <c r="BI1599" s="24"/>
      <c r="BJ1599" s="24"/>
      <c r="BK1599" s="24"/>
      <c r="BL1599" s="24"/>
      <c r="BM1599" s="24"/>
      <c r="BN1599" s="24"/>
      <c r="BO1599" s="24"/>
      <c r="BP1599" s="24"/>
      <c r="BQ1599" s="24"/>
      <c r="BR1599" s="24"/>
      <c r="BS1599" s="24"/>
      <c r="BT1599" s="24"/>
      <c r="BU1599" s="24"/>
      <c r="BV1599" s="24"/>
      <c r="BW1599" s="24"/>
      <c r="BX1599" s="24"/>
    </row>
    <row r="1600" spans="7:76" s="41" customFormat="1">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c r="AQ1600" s="24"/>
      <c r="AR1600" s="24"/>
      <c r="AS1600" s="24"/>
      <c r="AT1600" s="24"/>
      <c r="AU1600" s="24"/>
      <c r="AV1600" s="24"/>
      <c r="AW1600" s="24"/>
      <c r="AX1600" s="24"/>
      <c r="AY1600" s="24"/>
      <c r="AZ1600" s="24"/>
      <c r="BA1600" s="24"/>
      <c r="BB1600" s="24"/>
      <c r="BC1600" s="24"/>
      <c r="BD1600" s="24"/>
      <c r="BE1600" s="24"/>
      <c r="BF1600" s="24"/>
      <c r="BG1600" s="24"/>
      <c r="BH1600" s="24"/>
      <c r="BI1600" s="24"/>
      <c r="BJ1600" s="24"/>
      <c r="BK1600" s="24"/>
      <c r="BL1600" s="24"/>
      <c r="BM1600" s="24"/>
      <c r="BN1600" s="24"/>
      <c r="BO1600" s="24"/>
      <c r="BP1600" s="24"/>
      <c r="BQ1600" s="24"/>
      <c r="BR1600" s="24"/>
      <c r="BS1600" s="24"/>
      <c r="BT1600" s="24"/>
      <c r="BU1600" s="24"/>
      <c r="BV1600" s="24"/>
      <c r="BW1600" s="24"/>
      <c r="BX1600" s="24"/>
    </row>
    <row r="1601" spans="7:76" s="41" customFormat="1">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c r="AQ1601" s="24"/>
      <c r="AR1601" s="24"/>
      <c r="AS1601" s="24"/>
      <c r="AT1601" s="24"/>
      <c r="AU1601" s="24"/>
      <c r="AV1601" s="24"/>
      <c r="AW1601" s="24"/>
      <c r="AX1601" s="24"/>
      <c r="AY1601" s="24"/>
      <c r="AZ1601" s="24"/>
      <c r="BA1601" s="24"/>
      <c r="BB1601" s="24"/>
      <c r="BC1601" s="24"/>
      <c r="BD1601" s="24"/>
      <c r="BE1601" s="24"/>
      <c r="BF1601" s="24"/>
      <c r="BG1601" s="24"/>
      <c r="BH1601" s="24"/>
      <c r="BI1601" s="24"/>
      <c r="BJ1601" s="24"/>
      <c r="BK1601" s="24"/>
      <c r="BL1601" s="24"/>
      <c r="BM1601" s="24"/>
      <c r="BN1601" s="24"/>
      <c r="BO1601" s="24"/>
      <c r="BP1601" s="24"/>
      <c r="BQ1601" s="24"/>
      <c r="BR1601" s="24"/>
      <c r="BS1601" s="24"/>
      <c r="BT1601" s="24"/>
      <c r="BU1601" s="24"/>
      <c r="BV1601" s="24"/>
      <c r="BW1601" s="24"/>
      <c r="BX1601" s="24"/>
    </row>
    <row r="1602" spans="7:76" s="41" customFormat="1">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c r="AQ1602" s="24"/>
      <c r="AR1602" s="24"/>
      <c r="AS1602" s="24"/>
      <c r="AT1602" s="24"/>
      <c r="AU1602" s="24"/>
      <c r="AV1602" s="24"/>
      <c r="AW1602" s="24"/>
      <c r="AX1602" s="24"/>
      <c r="AY1602" s="24"/>
      <c r="AZ1602" s="24"/>
      <c r="BA1602" s="24"/>
      <c r="BB1602" s="24"/>
      <c r="BC1602" s="24"/>
      <c r="BD1602" s="24"/>
      <c r="BE1602" s="24"/>
      <c r="BF1602" s="24"/>
      <c r="BG1602" s="24"/>
      <c r="BH1602" s="24"/>
      <c r="BI1602" s="24"/>
      <c r="BJ1602" s="24"/>
      <c r="BK1602" s="24"/>
      <c r="BL1602" s="24"/>
      <c r="BM1602" s="24"/>
      <c r="BN1602" s="24"/>
      <c r="BO1602" s="24"/>
      <c r="BP1602" s="24"/>
      <c r="BQ1602" s="24"/>
      <c r="BR1602" s="24"/>
      <c r="BS1602" s="24"/>
      <c r="BT1602" s="24"/>
      <c r="BU1602" s="24"/>
      <c r="BV1602" s="24"/>
      <c r="BW1602" s="24"/>
      <c r="BX1602" s="24"/>
    </row>
    <row r="1603" spans="7:76" s="41" customFormat="1">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c r="AQ1603" s="24"/>
      <c r="AR1603" s="24"/>
      <c r="AS1603" s="24"/>
      <c r="AT1603" s="24"/>
      <c r="AU1603" s="24"/>
      <c r="AV1603" s="24"/>
      <c r="AW1603" s="24"/>
      <c r="AX1603" s="24"/>
      <c r="AY1603" s="24"/>
      <c r="AZ1603" s="24"/>
      <c r="BA1603" s="24"/>
      <c r="BB1603" s="24"/>
      <c r="BC1603" s="24"/>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24"/>
    </row>
    <row r="1604" spans="7:76" s="41" customFormat="1">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c r="BI1604" s="24"/>
      <c r="BJ1604" s="24"/>
      <c r="BK1604" s="24"/>
      <c r="BL1604" s="24"/>
      <c r="BM1604" s="24"/>
      <c r="BN1604" s="24"/>
      <c r="BO1604" s="24"/>
      <c r="BP1604" s="24"/>
      <c r="BQ1604" s="24"/>
      <c r="BR1604" s="24"/>
      <c r="BS1604" s="24"/>
      <c r="BT1604" s="24"/>
      <c r="BU1604" s="24"/>
      <c r="BV1604" s="24"/>
      <c r="BW1604" s="24"/>
      <c r="BX1604" s="24"/>
    </row>
    <row r="1605" spans="7:76" s="41" customFormat="1">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c r="AQ1605" s="24"/>
      <c r="AR1605" s="24"/>
      <c r="AS1605" s="24"/>
      <c r="AT1605" s="24"/>
      <c r="AU1605" s="24"/>
      <c r="AV1605" s="24"/>
      <c r="AW1605" s="24"/>
      <c r="AX1605" s="24"/>
      <c r="AY1605" s="24"/>
      <c r="AZ1605" s="24"/>
      <c r="BA1605" s="24"/>
      <c r="BB1605" s="24"/>
      <c r="BC1605" s="24"/>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24"/>
    </row>
    <row r="1606" spans="7:76" s="41" customFormat="1">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c r="AQ1606" s="24"/>
      <c r="AR1606" s="24"/>
      <c r="AS1606" s="24"/>
      <c r="AT1606" s="24"/>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row>
    <row r="1607" spans="7:76" s="41" customFormat="1">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c r="AQ1607" s="24"/>
      <c r="AR1607" s="24"/>
      <c r="AS1607" s="24"/>
      <c r="AT1607" s="24"/>
      <c r="AU1607" s="24"/>
      <c r="AV1607" s="24"/>
      <c r="AW1607" s="24"/>
      <c r="AX1607" s="24"/>
      <c r="AY1607" s="24"/>
      <c r="AZ1607" s="24"/>
      <c r="BA1607" s="24"/>
      <c r="BB1607" s="24"/>
      <c r="BC1607" s="24"/>
      <c r="BD1607" s="24"/>
      <c r="BE1607" s="24"/>
      <c r="BF1607" s="24"/>
      <c r="BG1607" s="24"/>
      <c r="BH1607" s="24"/>
      <c r="BI1607" s="24"/>
      <c r="BJ1607" s="24"/>
      <c r="BK1607" s="24"/>
      <c r="BL1607" s="24"/>
      <c r="BM1607" s="24"/>
      <c r="BN1607" s="24"/>
      <c r="BO1607" s="24"/>
      <c r="BP1607" s="24"/>
      <c r="BQ1607" s="24"/>
      <c r="BR1607" s="24"/>
      <c r="BS1607" s="24"/>
      <c r="BT1607" s="24"/>
      <c r="BU1607" s="24"/>
      <c r="BV1607" s="24"/>
      <c r="BW1607" s="24"/>
      <c r="BX1607" s="24"/>
    </row>
    <row r="1608" spans="7:76" s="41" customFormat="1">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c r="AQ1608" s="24"/>
      <c r="AR1608" s="24"/>
      <c r="AS1608" s="24"/>
      <c r="AT1608" s="24"/>
      <c r="AU1608" s="24"/>
      <c r="AV1608" s="24"/>
      <c r="AW1608" s="24"/>
      <c r="AX1608" s="24"/>
      <c r="AY1608" s="24"/>
      <c r="AZ1608" s="24"/>
      <c r="BA1608" s="24"/>
      <c r="BB1608" s="24"/>
      <c r="BC1608" s="24"/>
      <c r="BD1608" s="24"/>
      <c r="BE1608" s="24"/>
      <c r="BF1608" s="24"/>
      <c r="BG1608" s="24"/>
      <c r="BH1608" s="24"/>
      <c r="BI1608" s="24"/>
      <c r="BJ1608" s="24"/>
      <c r="BK1608" s="24"/>
      <c r="BL1608" s="24"/>
      <c r="BM1608" s="24"/>
      <c r="BN1608" s="24"/>
      <c r="BO1608" s="24"/>
      <c r="BP1608" s="24"/>
      <c r="BQ1608" s="24"/>
      <c r="BR1608" s="24"/>
      <c r="BS1608" s="24"/>
      <c r="BT1608" s="24"/>
      <c r="BU1608" s="24"/>
      <c r="BV1608" s="24"/>
      <c r="BW1608" s="24"/>
      <c r="BX1608" s="24"/>
    </row>
    <row r="1609" spans="7:76" s="41" customFormat="1">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c r="AQ1609" s="24"/>
      <c r="AR1609" s="24"/>
      <c r="AS1609" s="24"/>
      <c r="AT1609" s="24"/>
      <c r="AU1609" s="24"/>
      <c r="AV1609" s="24"/>
      <c r="AW1609" s="24"/>
      <c r="AX1609" s="24"/>
      <c r="AY1609" s="24"/>
      <c r="AZ1609" s="24"/>
      <c r="BA1609" s="24"/>
      <c r="BB1609" s="24"/>
      <c r="BC1609" s="24"/>
      <c r="BD1609" s="24"/>
      <c r="BE1609" s="24"/>
      <c r="BF1609" s="24"/>
      <c r="BG1609" s="24"/>
      <c r="BH1609" s="24"/>
      <c r="BI1609" s="24"/>
      <c r="BJ1609" s="24"/>
      <c r="BK1609" s="24"/>
      <c r="BL1609" s="24"/>
      <c r="BM1609" s="24"/>
      <c r="BN1609" s="24"/>
      <c r="BO1609" s="24"/>
      <c r="BP1609" s="24"/>
      <c r="BQ1609" s="24"/>
      <c r="BR1609" s="24"/>
      <c r="BS1609" s="24"/>
      <c r="BT1609" s="24"/>
      <c r="BU1609" s="24"/>
      <c r="BV1609" s="24"/>
      <c r="BW1609" s="24"/>
      <c r="BX1609" s="24"/>
    </row>
    <row r="1610" spans="7:76" s="41" customFormat="1">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c r="AQ1610" s="24"/>
      <c r="AR1610" s="24"/>
      <c r="AS1610" s="24"/>
      <c r="AT1610" s="24"/>
      <c r="AU1610" s="24"/>
      <c r="AV1610" s="24"/>
      <c r="AW1610" s="24"/>
      <c r="AX1610" s="24"/>
      <c r="AY1610" s="24"/>
      <c r="AZ1610" s="24"/>
      <c r="BA1610" s="24"/>
      <c r="BB1610" s="24"/>
      <c r="BC1610" s="24"/>
      <c r="BD1610" s="24"/>
      <c r="BE1610" s="24"/>
      <c r="BF1610" s="24"/>
      <c r="BG1610" s="24"/>
      <c r="BH1610" s="24"/>
      <c r="BI1610" s="24"/>
      <c r="BJ1610" s="24"/>
      <c r="BK1610" s="24"/>
      <c r="BL1610" s="24"/>
      <c r="BM1610" s="24"/>
      <c r="BN1610" s="24"/>
      <c r="BO1610" s="24"/>
      <c r="BP1610" s="24"/>
      <c r="BQ1610" s="24"/>
      <c r="BR1610" s="24"/>
      <c r="BS1610" s="24"/>
      <c r="BT1610" s="24"/>
      <c r="BU1610" s="24"/>
      <c r="BV1610" s="24"/>
      <c r="BW1610" s="24"/>
      <c r="BX1610" s="24"/>
    </row>
    <row r="1611" spans="7:76" s="41" customFormat="1">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c r="AQ1611" s="24"/>
      <c r="AR1611" s="24"/>
      <c r="AS1611" s="24"/>
      <c r="AT1611" s="24"/>
      <c r="AU1611" s="24"/>
      <c r="AV1611" s="24"/>
      <c r="AW1611" s="24"/>
      <c r="AX1611" s="24"/>
      <c r="AY1611" s="24"/>
      <c r="AZ1611" s="24"/>
      <c r="BA1611" s="24"/>
      <c r="BB1611" s="24"/>
      <c r="BC1611" s="24"/>
      <c r="BD1611" s="24"/>
      <c r="BE1611" s="24"/>
      <c r="BF1611" s="24"/>
      <c r="BG1611" s="24"/>
      <c r="BH1611" s="24"/>
      <c r="BI1611" s="24"/>
      <c r="BJ1611" s="24"/>
      <c r="BK1611" s="24"/>
      <c r="BL1611" s="24"/>
      <c r="BM1611" s="24"/>
      <c r="BN1611" s="24"/>
      <c r="BO1611" s="24"/>
      <c r="BP1611" s="24"/>
      <c r="BQ1611" s="24"/>
      <c r="BR1611" s="24"/>
      <c r="BS1611" s="24"/>
      <c r="BT1611" s="24"/>
      <c r="BU1611" s="24"/>
      <c r="BV1611" s="24"/>
      <c r="BW1611" s="24"/>
      <c r="BX1611" s="24"/>
    </row>
    <row r="1612" spans="7:76" s="41" customFormat="1">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c r="AQ1612" s="24"/>
      <c r="AR1612" s="24"/>
      <c r="AS1612" s="24"/>
      <c r="AT1612" s="24"/>
      <c r="AU1612" s="24"/>
      <c r="AV1612" s="24"/>
      <c r="AW1612" s="24"/>
      <c r="AX1612" s="24"/>
      <c r="AY1612" s="24"/>
      <c r="AZ1612" s="24"/>
      <c r="BA1612" s="24"/>
      <c r="BB1612" s="24"/>
      <c r="BC1612" s="24"/>
      <c r="BD1612" s="24"/>
      <c r="BE1612" s="24"/>
      <c r="BF1612" s="24"/>
      <c r="BG1612" s="24"/>
      <c r="BH1612" s="24"/>
      <c r="BI1612" s="24"/>
      <c r="BJ1612" s="24"/>
      <c r="BK1612" s="24"/>
      <c r="BL1612" s="24"/>
      <c r="BM1612" s="24"/>
      <c r="BN1612" s="24"/>
      <c r="BO1612" s="24"/>
      <c r="BP1612" s="24"/>
      <c r="BQ1612" s="24"/>
      <c r="BR1612" s="24"/>
      <c r="BS1612" s="24"/>
      <c r="BT1612" s="24"/>
      <c r="BU1612" s="24"/>
      <c r="BV1612" s="24"/>
      <c r="BW1612" s="24"/>
      <c r="BX1612" s="24"/>
    </row>
    <row r="1613" spans="7:76" s="41" customFormat="1">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c r="AQ1613" s="24"/>
      <c r="AR1613" s="24"/>
      <c r="AS1613" s="24"/>
      <c r="AT1613" s="24"/>
      <c r="AU1613" s="24"/>
      <c r="AV1613" s="24"/>
      <c r="AW1613" s="24"/>
      <c r="AX1613" s="24"/>
      <c r="AY1613" s="24"/>
      <c r="AZ1613" s="24"/>
      <c r="BA1613" s="24"/>
      <c r="BB1613" s="24"/>
      <c r="BC1613" s="24"/>
      <c r="BD1613" s="24"/>
      <c r="BE1613" s="24"/>
      <c r="BF1613" s="24"/>
      <c r="BG1613" s="24"/>
      <c r="BH1613" s="24"/>
      <c r="BI1613" s="24"/>
      <c r="BJ1613" s="24"/>
      <c r="BK1613" s="24"/>
      <c r="BL1613" s="24"/>
      <c r="BM1613" s="24"/>
      <c r="BN1613" s="24"/>
      <c r="BO1613" s="24"/>
      <c r="BP1613" s="24"/>
      <c r="BQ1613" s="24"/>
      <c r="BR1613" s="24"/>
      <c r="BS1613" s="24"/>
      <c r="BT1613" s="24"/>
      <c r="BU1613" s="24"/>
      <c r="BV1613" s="24"/>
      <c r="BW1613" s="24"/>
      <c r="BX1613" s="24"/>
    </row>
    <row r="1614" spans="7:76" s="41" customFormat="1">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24"/>
      <c r="AZ1614" s="24"/>
      <c r="BA1614" s="24"/>
      <c r="BB1614" s="24"/>
      <c r="BC1614" s="24"/>
      <c r="BD1614" s="24"/>
      <c r="BE1614" s="24"/>
      <c r="BF1614" s="24"/>
      <c r="BG1614" s="24"/>
      <c r="BH1614" s="24"/>
      <c r="BI1614" s="24"/>
      <c r="BJ1614" s="24"/>
      <c r="BK1614" s="24"/>
      <c r="BL1614" s="24"/>
      <c r="BM1614" s="24"/>
      <c r="BN1614" s="24"/>
      <c r="BO1614" s="24"/>
      <c r="BP1614" s="24"/>
      <c r="BQ1614" s="24"/>
      <c r="BR1614" s="24"/>
      <c r="BS1614" s="24"/>
      <c r="BT1614" s="24"/>
      <c r="BU1614" s="24"/>
      <c r="BV1614" s="24"/>
      <c r="BW1614" s="24"/>
      <c r="BX1614" s="24"/>
    </row>
    <row r="1615" spans="7:76" s="41" customFormat="1">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c r="AQ1615" s="24"/>
      <c r="AR1615" s="24"/>
      <c r="AS1615" s="24"/>
      <c r="AT1615" s="24"/>
      <c r="AU1615" s="24"/>
      <c r="AV1615" s="24"/>
      <c r="AW1615" s="24"/>
      <c r="AX1615" s="24"/>
      <c r="AY1615" s="24"/>
      <c r="AZ1615" s="24"/>
      <c r="BA1615" s="24"/>
      <c r="BB1615" s="24"/>
      <c r="BC1615" s="24"/>
      <c r="BD1615" s="24"/>
      <c r="BE1615" s="24"/>
      <c r="BF1615" s="24"/>
      <c r="BG1615" s="24"/>
      <c r="BH1615" s="24"/>
      <c r="BI1615" s="24"/>
      <c r="BJ1615" s="24"/>
      <c r="BK1615" s="24"/>
      <c r="BL1615" s="24"/>
      <c r="BM1615" s="24"/>
      <c r="BN1615" s="24"/>
      <c r="BO1615" s="24"/>
      <c r="BP1615" s="24"/>
      <c r="BQ1615" s="24"/>
      <c r="BR1615" s="24"/>
      <c r="BS1615" s="24"/>
      <c r="BT1615" s="24"/>
      <c r="BU1615" s="24"/>
      <c r="BV1615" s="24"/>
      <c r="BW1615" s="24"/>
      <c r="BX1615" s="24"/>
    </row>
    <row r="1616" spans="7:76" s="41" customFormat="1">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c r="AQ1616" s="24"/>
      <c r="AR1616" s="24"/>
      <c r="AS1616" s="24"/>
      <c r="AT1616" s="24"/>
      <c r="AU1616" s="24"/>
      <c r="AV1616" s="24"/>
      <c r="AW1616" s="24"/>
      <c r="AX1616" s="24"/>
      <c r="AY1616" s="24"/>
      <c r="AZ1616" s="24"/>
      <c r="BA1616" s="24"/>
      <c r="BB1616" s="24"/>
      <c r="BC1616" s="24"/>
      <c r="BD1616" s="24"/>
      <c r="BE1616" s="24"/>
      <c r="BF1616" s="24"/>
      <c r="BG1616" s="24"/>
      <c r="BH1616" s="24"/>
      <c r="BI1616" s="24"/>
      <c r="BJ1616" s="24"/>
      <c r="BK1616" s="24"/>
      <c r="BL1616" s="24"/>
      <c r="BM1616" s="24"/>
      <c r="BN1616" s="24"/>
      <c r="BO1616" s="24"/>
      <c r="BP1616" s="24"/>
      <c r="BQ1616" s="24"/>
      <c r="BR1616" s="24"/>
      <c r="BS1616" s="24"/>
      <c r="BT1616" s="24"/>
      <c r="BU1616" s="24"/>
      <c r="BV1616" s="24"/>
      <c r="BW1616" s="24"/>
      <c r="BX1616" s="24"/>
    </row>
    <row r="1617" spans="7:76" s="41" customFormat="1">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c r="AQ1617" s="24"/>
      <c r="AR1617" s="24"/>
      <c r="AS1617" s="24"/>
      <c r="AT1617" s="24"/>
      <c r="AU1617" s="24"/>
      <c r="AV1617" s="24"/>
      <c r="AW1617" s="24"/>
      <c r="AX1617" s="24"/>
      <c r="AY1617" s="24"/>
      <c r="AZ1617" s="24"/>
      <c r="BA1617" s="24"/>
      <c r="BB1617" s="24"/>
      <c r="BC1617" s="24"/>
      <c r="BD1617" s="24"/>
      <c r="BE1617" s="24"/>
      <c r="BF1617" s="24"/>
      <c r="BG1617" s="24"/>
      <c r="BH1617" s="24"/>
      <c r="BI1617" s="24"/>
      <c r="BJ1617" s="24"/>
      <c r="BK1617" s="24"/>
      <c r="BL1617" s="24"/>
      <c r="BM1617" s="24"/>
      <c r="BN1617" s="24"/>
      <c r="BO1617" s="24"/>
      <c r="BP1617" s="24"/>
      <c r="BQ1617" s="24"/>
      <c r="BR1617" s="24"/>
      <c r="BS1617" s="24"/>
      <c r="BT1617" s="24"/>
      <c r="BU1617" s="24"/>
      <c r="BV1617" s="24"/>
      <c r="BW1617" s="24"/>
      <c r="BX1617" s="24"/>
    </row>
    <row r="1618" spans="7:76" s="41" customFormat="1">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c r="AQ1618" s="24"/>
      <c r="AR1618" s="24"/>
      <c r="AS1618" s="24"/>
      <c r="AT1618" s="24"/>
      <c r="AU1618" s="24"/>
      <c r="AV1618" s="24"/>
      <c r="AW1618" s="24"/>
      <c r="AX1618" s="24"/>
      <c r="AY1618" s="24"/>
      <c r="AZ1618" s="24"/>
      <c r="BA1618" s="24"/>
      <c r="BB1618" s="24"/>
      <c r="BC1618" s="24"/>
      <c r="BD1618" s="24"/>
      <c r="BE1618" s="24"/>
      <c r="BF1618" s="24"/>
      <c r="BG1618" s="24"/>
      <c r="BH1618" s="24"/>
      <c r="BI1618" s="24"/>
      <c r="BJ1618" s="24"/>
      <c r="BK1618" s="24"/>
      <c r="BL1618" s="24"/>
      <c r="BM1618" s="24"/>
      <c r="BN1618" s="24"/>
      <c r="BO1618" s="24"/>
      <c r="BP1618" s="24"/>
      <c r="BQ1618" s="24"/>
      <c r="BR1618" s="24"/>
      <c r="BS1618" s="24"/>
      <c r="BT1618" s="24"/>
      <c r="BU1618" s="24"/>
      <c r="BV1618" s="24"/>
      <c r="BW1618" s="24"/>
      <c r="BX1618" s="24"/>
    </row>
    <row r="1619" spans="7:76" s="41" customFormat="1">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c r="AQ1619" s="24"/>
      <c r="AR1619" s="24"/>
      <c r="AS1619" s="24"/>
      <c r="AT1619" s="24"/>
      <c r="AU1619" s="24"/>
      <c r="AV1619" s="24"/>
      <c r="AW1619" s="24"/>
      <c r="AX1619" s="24"/>
      <c r="AY1619" s="24"/>
      <c r="AZ1619" s="24"/>
      <c r="BA1619" s="24"/>
      <c r="BB1619" s="24"/>
      <c r="BC1619" s="24"/>
      <c r="BD1619" s="24"/>
      <c r="BE1619" s="24"/>
      <c r="BF1619" s="24"/>
      <c r="BG1619" s="24"/>
      <c r="BH1619" s="24"/>
      <c r="BI1619" s="24"/>
      <c r="BJ1619" s="24"/>
      <c r="BK1619" s="24"/>
      <c r="BL1619" s="24"/>
      <c r="BM1619" s="24"/>
      <c r="BN1619" s="24"/>
      <c r="BO1619" s="24"/>
      <c r="BP1619" s="24"/>
      <c r="BQ1619" s="24"/>
      <c r="BR1619" s="24"/>
      <c r="BS1619" s="24"/>
      <c r="BT1619" s="24"/>
      <c r="BU1619" s="24"/>
      <c r="BV1619" s="24"/>
      <c r="BW1619" s="24"/>
      <c r="BX1619" s="24"/>
    </row>
    <row r="1620" spans="7:76" s="41" customFormat="1">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24"/>
      <c r="AZ1620" s="24"/>
      <c r="BA1620" s="24"/>
      <c r="BB1620" s="24"/>
      <c r="BC1620" s="24"/>
      <c r="BD1620" s="24"/>
      <c r="BE1620" s="24"/>
      <c r="BF1620" s="24"/>
      <c r="BG1620" s="24"/>
      <c r="BH1620" s="24"/>
      <c r="BI1620" s="24"/>
      <c r="BJ1620" s="24"/>
      <c r="BK1620" s="24"/>
      <c r="BL1620" s="24"/>
      <c r="BM1620" s="24"/>
      <c r="BN1620" s="24"/>
      <c r="BO1620" s="24"/>
      <c r="BP1620" s="24"/>
      <c r="BQ1620" s="24"/>
      <c r="BR1620" s="24"/>
      <c r="BS1620" s="24"/>
      <c r="BT1620" s="24"/>
      <c r="BU1620" s="24"/>
      <c r="BV1620" s="24"/>
      <c r="BW1620" s="24"/>
      <c r="BX1620" s="24"/>
    </row>
    <row r="1621" spans="7:76" s="41" customFormat="1">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24"/>
      <c r="AZ1621" s="24"/>
      <c r="BA1621" s="24"/>
      <c r="BB1621" s="24"/>
      <c r="BC1621" s="24"/>
      <c r="BD1621" s="24"/>
      <c r="BE1621" s="24"/>
      <c r="BF1621" s="24"/>
      <c r="BG1621" s="24"/>
      <c r="BH1621" s="24"/>
      <c r="BI1621" s="24"/>
      <c r="BJ1621" s="24"/>
      <c r="BK1621" s="24"/>
      <c r="BL1621" s="24"/>
      <c r="BM1621" s="24"/>
      <c r="BN1621" s="24"/>
      <c r="BO1621" s="24"/>
      <c r="BP1621" s="24"/>
      <c r="BQ1621" s="24"/>
      <c r="BR1621" s="24"/>
      <c r="BS1621" s="24"/>
      <c r="BT1621" s="24"/>
      <c r="BU1621" s="24"/>
      <c r="BV1621" s="24"/>
      <c r="BW1621" s="24"/>
      <c r="BX1621" s="24"/>
    </row>
    <row r="1622" spans="7:76" s="41" customFormat="1">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row>
    <row r="1623" spans="7:76" s="41" customFormat="1">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24"/>
      <c r="AZ1623" s="24"/>
      <c r="BA1623" s="24"/>
      <c r="BB1623" s="24"/>
      <c r="BC1623" s="24"/>
      <c r="BD1623" s="24"/>
      <c r="BE1623" s="24"/>
      <c r="BF1623" s="24"/>
      <c r="BG1623" s="24"/>
      <c r="BH1623" s="24"/>
      <c r="BI1623" s="24"/>
      <c r="BJ1623" s="24"/>
      <c r="BK1623" s="24"/>
      <c r="BL1623" s="24"/>
      <c r="BM1623" s="24"/>
      <c r="BN1623" s="24"/>
      <c r="BO1623" s="24"/>
      <c r="BP1623" s="24"/>
      <c r="BQ1623" s="24"/>
      <c r="BR1623" s="24"/>
      <c r="BS1623" s="24"/>
      <c r="BT1623" s="24"/>
      <c r="BU1623" s="24"/>
      <c r="BV1623" s="24"/>
      <c r="BW1623" s="24"/>
      <c r="BX1623" s="24"/>
    </row>
    <row r="1624" spans="7:76" s="41" customFormat="1">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c r="BI1624" s="24"/>
      <c r="BJ1624" s="24"/>
      <c r="BK1624" s="24"/>
      <c r="BL1624" s="24"/>
      <c r="BM1624" s="24"/>
      <c r="BN1624" s="24"/>
      <c r="BO1624" s="24"/>
      <c r="BP1624" s="24"/>
      <c r="BQ1624" s="24"/>
      <c r="BR1624" s="24"/>
      <c r="BS1624" s="24"/>
      <c r="BT1624" s="24"/>
      <c r="BU1624" s="24"/>
      <c r="BV1624" s="24"/>
      <c r="BW1624" s="24"/>
      <c r="BX1624" s="24"/>
    </row>
    <row r="1625" spans="7:76" s="41" customFormat="1">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24"/>
      <c r="AZ1625" s="24"/>
      <c r="BA1625" s="24"/>
      <c r="BB1625" s="24"/>
      <c r="BC1625" s="24"/>
      <c r="BD1625" s="24"/>
      <c r="BE1625" s="24"/>
      <c r="BF1625" s="24"/>
      <c r="BG1625" s="24"/>
      <c r="BH1625" s="24"/>
      <c r="BI1625" s="24"/>
      <c r="BJ1625" s="24"/>
      <c r="BK1625" s="24"/>
      <c r="BL1625" s="24"/>
      <c r="BM1625" s="24"/>
      <c r="BN1625" s="24"/>
      <c r="BO1625" s="24"/>
      <c r="BP1625" s="24"/>
      <c r="BQ1625" s="24"/>
      <c r="BR1625" s="24"/>
      <c r="BS1625" s="24"/>
      <c r="BT1625" s="24"/>
      <c r="BU1625" s="24"/>
      <c r="BV1625" s="24"/>
      <c r="BW1625" s="24"/>
      <c r="BX1625" s="24"/>
    </row>
    <row r="1626" spans="7:76" s="41" customFormat="1">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c r="AQ1626" s="24"/>
      <c r="AR1626" s="24"/>
      <c r="AS1626" s="24"/>
      <c r="AT1626" s="24"/>
      <c r="AU1626" s="24"/>
      <c r="AV1626" s="24"/>
      <c r="AW1626" s="24"/>
      <c r="AX1626" s="24"/>
      <c r="AY1626" s="24"/>
      <c r="AZ1626" s="24"/>
      <c r="BA1626" s="24"/>
      <c r="BB1626" s="24"/>
      <c r="BC1626" s="24"/>
      <c r="BD1626" s="24"/>
      <c r="BE1626" s="24"/>
      <c r="BF1626" s="24"/>
      <c r="BG1626" s="24"/>
      <c r="BH1626" s="24"/>
      <c r="BI1626" s="24"/>
      <c r="BJ1626" s="24"/>
      <c r="BK1626" s="24"/>
      <c r="BL1626" s="24"/>
      <c r="BM1626" s="24"/>
      <c r="BN1626" s="24"/>
      <c r="BO1626" s="24"/>
      <c r="BP1626" s="24"/>
      <c r="BQ1626" s="24"/>
      <c r="BR1626" s="24"/>
      <c r="BS1626" s="24"/>
      <c r="BT1626" s="24"/>
      <c r="BU1626" s="24"/>
      <c r="BV1626" s="24"/>
      <c r="BW1626" s="24"/>
      <c r="BX1626" s="24"/>
    </row>
    <row r="1627" spans="7:76" s="41" customFormat="1">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c r="AQ1627" s="24"/>
      <c r="AR1627" s="24"/>
      <c r="AS1627" s="24"/>
      <c r="AT1627" s="24"/>
      <c r="AU1627" s="24"/>
      <c r="AV1627" s="24"/>
      <c r="AW1627" s="24"/>
      <c r="AX1627" s="24"/>
      <c r="AY1627" s="24"/>
      <c r="AZ1627" s="24"/>
      <c r="BA1627" s="24"/>
      <c r="BB1627" s="24"/>
      <c r="BC1627" s="24"/>
      <c r="BD1627" s="24"/>
      <c r="BE1627" s="24"/>
      <c r="BF1627" s="24"/>
      <c r="BG1627" s="24"/>
      <c r="BH1627" s="24"/>
      <c r="BI1627" s="24"/>
      <c r="BJ1627" s="24"/>
      <c r="BK1627" s="24"/>
      <c r="BL1627" s="24"/>
      <c r="BM1627" s="24"/>
      <c r="BN1627" s="24"/>
      <c r="BO1627" s="24"/>
      <c r="BP1627" s="24"/>
      <c r="BQ1627" s="24"/>
      <c r="BR1627" s="24"/>
      <c r="BS1627" s="24"/>
      <c r="BT1627" s="24"/>
      <c r="BU1627" s="24"/>
      <c r="BV1627" s="24"/>
      <c r="BW1627" s="24"/>
      <c r="BX1627" s="24"/>
    </row>
    <row r="1628" spans="7:76" s="41" customFormat="1">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c r="AQ1628" s="24"/>
      <c r="AR1628" s="24"/>
      <c r="AS1628" s="24"/>
      <c r="AT1628" s="24"/>
      <c r="AU1628" s="24"/>
      <c r="AV1628" s="24"/>
      <c r="AW1628" s="24"/>
      <c r="AX1628" s="24"/>
      <c r="AY1628" s="24"/>
      <c r="AZ1628" s="24"/>
      <c r="BA1628" s="24"/>
      <c r="BB1628" s="24"/>
      <c r="BC1628" s="24"/>
      <c r="BD1628" s="24"/>
      <c r="BE1628" s="24"/>
      <c r="BF1628" s="24"/>
      <c r="BG1628" s="24"/>
      <c r="BH1628" s="24"/>
      <c r="BI1628" s="24"/>
      <c r="BJ1628" s="24"/>
      <c r="BK1628" s="24"/>
      <c r="BL1628" s="24"/>
      <c r="BM1628" s="24"/>
      <c r="BN1628" s="24"/>
      <c r="BO1628" s="24"/>
      <c r="BP1628" s="24"/>
      <c r="BQ1628" s="24"/>
      <c r="BR1628" s="24"/>
      <c r="BS1628" s="24"/>
      <c r="BT1628" s="24"/>
      <c r="BU1628" s="24"/>
      <c r="BV1628" s="24"/>
      <c r="BW1628" s="24"/>
      <c r="BX1628" s="24"/>
    </row>
    <row r="1629" spans="7:76" s="41" customFormat="1">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c r="AQ1629" s="24"/>
      <c r="AR1629" s="24"/>
      <c r="AS1629" s="24"/>
      <c r="AT1629" s="24"/>
      <c r="AU1629" s="24"/>
      <c r="AV1629" s="24"/>
      <c r="AW1629" s="24"/>
      <c r="AX1629" s="24"/>
      <c r="AY1629" s="24"/>
      <c r="AZ1629" s="24"/>
      <c r="BA1629" s="24"/>
      <c r="BB1629" s="24"/>
      <c r="BC1629" s="24"/>
      <c r="BD1629" s="24"/>
      <c r="BE1629" s="24"/>
      <c r="BF1629" s="24"/>
      <c r="BG1629" s="24"/>
      <c r="BH1629" s="24"/>
      <c r="BI1629" s="24"/>
      <c r="BJ1629" s="24"/>
      <c r="BK1629" s="24"/>
      <c r="BL1629" s="24"/>
      <c r="BM1629" s="24"/>
      <c r="BN1629" s="24"/>
      <c r="BO1629" s="24"/>
      <c r="BP1629" s="24"/>
      <c r="BQ1629" s="24"/>
      <c r="BR1629" s="24"/>
      <c r="BS1629" s="24"/>
      <c r="BT1629" s="24"/>
      <c r="BU1629" s="24"/>
      <c r="BV1629" s="24"/>
      <c r="BW1629" s="24"/>
      <c r="BX1629" s="24"/>
    </row>
    <row r="1630" spans="7:76" s="41" customFormat="1">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row>
    <row r="1631" spans="7:76" s="41" customFormat="1">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c r="AQ1631" s="24"/>
      <c r="AR1631" s="24"/>
      <c r="AS1631" s="24"/>
      <c r="AT1631" s="24"/>
      <c r="AU1631" s="24"/>
      <c r="AV1631" s="24"/>
      <c r="AW1631" s="24"/>
      <c r="AX1631" s="24"/>
      <c r="AY1631" s="24"/>
      <c r="AZ1631" s="24"/>
      <c r="BA1631" s="24"/>
      <c r="BB1631" s="24"/>
      <c r="BC1631" s="24"/>
      <c r="BD1631" s="24"/>
      <c r="BE1631" s="24"/>
      <c r="BF1631" s="24"/>
      <c r="BG1631" s="24"/>
      <c r="BH1631" s="24"/>
      <c r="BI1631" s="24"/>
      <c r="BJ1631" s="24"/>
      <c r="BK1631" s="24"/>
      <c r="BL1631" s="24"/>
      <c r="BM1631" s="24"/>
      <c r="BN1631" s="24"/>
      <c r="BO1631" s="24"/>
      <c r="BP1631" s="24"/>
      <c r="BQ1631" s="24"/>
      <c r="BR1631" s="24"/>
      <c r="BS1631" s="24"/>
      <c r="BT1631" s="24"/>
      <c r="BU1631" s="24"/>
      <c r="BV1631" s="24"/>
      <c r="BW1631" s="24"/>
      <c r="BX1631" s="24"/>
    </row>
    <row r="1632" spans="7:76" s="41" customFormat="1">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c r="AQ1632" s="24"/>
      <c r="AR1632" s="24"/>
      <c r="AS1632" s="24"/>
      <c r="AT1632" s="24"/>
      <c r="AU1632" s="24"/>
      <c r="AV1632" s="24"/>
      <c r="AW1632" s="24"/>
      <c r="AX1632" s="24"/>
      <c r="AY1632" s="24"/>
      <c r="AZ1632" s="24"/>
      <c r="BA1632" s="24"/>
      <c r="BB1632" s="24"/>
      <c r="BC1632" s="24"/>
      <c r="BD1632" s="24"/>
      <c r="BE1632" s="24"/>
      <c r="BF1632" s="24"/>
      <c r="BG1632" s="24"/>
      <c r="BH1632" s="24"/>
      <c r="BI1632" s="24"/>
      <c r="BJ1632" s="24"/>
      <c r="BK1632" s="24"/>
      <c r="BL1632" s="24"/>
      <c r="BM1632" s="24"/>
      <c r="BN1632" s="24"/>
      <c r="BO1632" s="24"/>
      <c r="BP1632" s="24"/>
      <c r="BQ1632" s="24"/>
      <c r="BR1632" s="24"/>
      <c r="BS1632" s="24"/>
      <c r="BT1632" s="24"/>
      <c r="BU1632" s="24"/>
      <c r="BV1632" s="24"/>
      <c r="BW1632" s="24"/>
      <c r="BX1632" s="24"/>
    </row>
    <row r="1633" spans="7:76" s="41" customFormat="1">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c r="AQ1633" s="24"/>
      <c r="AR1633" s="24"/>
      <c r="AS1633" s="24"/>
      <c r="AT1633" s="24"/>
      <c r="AU1633" s="24"/>
      <c r="AV1633" s="24"/>
      <c r="AW1633" s="24"/>
      <c r="AX1633" s="24"/>
      <c r="AY1633" s="24"/>
      <c r="AZ1633" s="24"/>
      <c r="BA1633" s="24"/>
      <c r="BB1633" s="24"/>
      <c r="BC1633" s="24"/>
      <c r="BD1633" s="24"/>
      <c r="BE1633" s="24"/>
      <c r="BF1633" s="24"/>
      <c r="BG1633" s="24"/>
      <c r="BH1633" s="24"/>
      <c r="BI1633" s="24"/>
      <c r="BJ1633" s="24"/>
      <c r="BK1633" s="24"/>
      <c r="BL1633" s="24"/>
      <c r="BM1633" s="24"/>
      <c r="BN1633" s="24"/>
      <c r="BO1633" s="24"/>
      <c r="BP1633" s="24"/>
      <c r="BQ1633" s="24"/>
      <c r="BR1633" s="24"/>
      <c r="BS1633" s="24"/>
      <c r="BT1633" s="24"/>
      <c r="BU1633" s="24"/>
      <c r="BV1633" s="24"/>
      <c r="BW1633" s="24"/>
      <c r="BX1633" s="24"/>
    </row>
    <row r="1634" spans="7:76" s="41" customFormat="1">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c r="AQ1634" s="24"/>
      <c r="AR1634" s="24"/>
      <c r="AS1634" s="24"/>
      <c r="AT1634" s="24"/>
      <c r="AU1634" s="24"/>
      <c r="AV1634" s="24"/>
      <c r="AW1634" s="24"/>
      <c r="AX1634" s="24"/>
      <c r="AY1634" s="24"/>
      <c r="AZ1634" s="24"/>
      <c r="BA1634" s="24"/>
      <c r="BB1634" s="24"/>
      <c r="BC1634" s="24"/>
      <c r="BD1634" s="24"/>
      <c r="BE1634" s="24"/>
      <c r="BF1634" s="24"/>
      <c r="BG1634" s="24"/>
      <c r="BH1634" s="24"/>
      <c r="BI1634" s="24"/>
      <c r="BJ1634" s="24"/>
      <c r="BK1634" s="24"/>
      <c r="BL1634" s="24"/>
      <c r="BM1634" s="24"/>
      <c r="BN1634" s="24"/>
      <c r="BO1634" s="24"/>
      <c r="BP1634" s="24"/>
      <c r="BQ1634" s="24"/>
      <c r="BR1634" s="24"/>
      <c r="BS1634" s="24"/>
      <c r="BT1634" s="24"/>
      <c r="BU1634" s="24"/>
      <c r="BV1634" s="24"/>
      <c r="BW1634" s="24"/>
      <c r="BX1634" s="24"/>
    </row>
    <row r="1635" spans="7:76" s="41" customFormat="1">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c r="AQ1635" s="24"/>
      <c r="AR1635" s="24"/>
      <c r="AS1635" s="24"/>
      <c r="AT1635" s="24"/>
      <c r="AU1635" s="24"/>
      <c r="AV1635" s="24"/>
      <c r="AW1635" s="24"/>
      <c r="AX1635" s="24"/>
      <c r="AY1635" s="24"/>
      <c r="AZ1635" s="24"/>
      <c r="BA1635" s="24"/>
      <c r="BB1635" s="24"/>
      <c r="BC1635" s="24"/>
      <c r="BD1635" s="24"/>
      <c r="BE1635" s="24"/>
      <c r="BF1635" s="24"/>
      <c r="BG1635" s="24"/>
      <c r="BH1635" s="24"/>
      <c r="BI1635" s="24"/>
      <c r="BJ1635" s="24"/>
      <c r="BK1635" s="24"/>
      <c r="BL1635" s="24"/>
      <c r="BM1635" s="24"/>
      <c r="BN1635" s="24"/>
      <c r="BO1635" s="24"/>
      <c r="BP1635" s="24"/>
      <c r="BQ1635" s="24"/>
      <c r="BR1635" s="24"/>
      <c r="BS1635" s="24"/>
      <c r="BT1635" s="24"/>
      <c r="BU1635" s="24"/>
      <c r="BV1635" s="24"/>
      <c r="BW1635" s="24"/>
      <c r="BX1635" s="24"/>
    </row>
    <row r="1636" spans="7:76" s="41" customFormat="1">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c r="AQ1636" s="24"/>
      <c r="AR1636" s="24"/>
      <c r="AS1636" s="24"/>
      <c r="AT1636" s="24"/>
      <c r="AU1636" s="24"/>
      <c r="AV1636" s="24"/>
      <c r="AW1636" s="24"/>
      <c r="AX1636" s="24"/>
      <c r="AY1636" s="24"/>
      <c r="AZ1636" s="24"/>
      <c r="BA1636" s="24"/>
      <c r="BB1636" s="24"/>
      <c r="BC1636" s="24"/>
      <c r="BD1636" s="24"/>
      <c r="BE1636" s="24"/>
      <c r="BF1636" s="24"/>
      <c r="BG1636" s="24"/>
      <c r="BH1636" s="24"/>
      <c r="BI1636" s="24"/>
      <c r="BJ1636" s="24"/>
      <c r="BK1636" s="24"/>
      <c r="BL1636" s="24"/>
      <c r="BM1636" s="24"/>
      <c r="BN1636" s="24"/>
      <c r="BO1636" s="24"/>
      <c r="BP1636" s="24"/>
      <c r="BQ1636" s="24"/>
      <c r="BR1636" s="24"/>
      <c r="BS1636" s="24"/>
      <c r="BT1636" s="24"/>
      <c r="BU1636" s="24"/>
      <c r="BV1636" s="24"/>
      <c r="BW1636" s="24"/>
      <c r="BX1636" s="24"/>
    </row>
    <row r="1637" spans="7:76" s="41" customFormat="1">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c r="AQ1637" s="24"/>
      <c r="AR1637" s="24"/>
      <c r="AS1637" s="24"/>
      <c r="AT1637" s="24"/>
      <c r="AU1637" s="24"/>
      <c r="AV1637" s="24"/>
      <c r="AW1637" s="24"/>
      <c r="AX1637" s="24"/>
      <c r="AY1637" s="24"/>
      <c r="AZ1637" s="24"/>
      <c r="BA1637" s="24"/>
      <c r="BB1637" s="24"/>
      <c r="BC1637" s="24"/>
      <c r="BD1637" s="24"/>
      <c r="BE1637" s="24"/>
      <c r="BF1637" s="24"/>
      <c r="BG1637" s="24"/>
      <c r="BH1637" s="24"/>
      <c r="BI1637" s="24"/>
      <c r="BJ1637" s="24"/>
      <c r="BK1637" s="24"/>
      <c r="BL1637" s="24"/>
      <c r="BM1637" s="24"/>
      <c r="BN1637" s="24"/>
      <c r="BO1637" s="24"/>
      <c r="BP1637" s="24"/>
      <c r="BQ1637" s="24"/>
      <c r="BR1637" s="24"/>
      <c r="BS1637" s="24"/>
      <c r="BT1637" s="24"/>
      <c r="BU1637" s="24"/>
      <c r="BV1637" s="24"/>
      <c r="BW1637" s="24"/>
      <c r="BX1637" s="24"/>
    </row>
    <row r="1638" spans="7:76" s="41" customFormat="1">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c r="AQ1638" s="24"/>
      <c r="AR1638" s="24"/>
      <c r="AS1638" s="24"/>
      <c r="AT1638" s="24"/>
      <c r="AU1638" s="24"/>
      <c r="AV1638" s="24"/>
      <c r="AW1638" s="24"/>
      <c r="AX1638" s="24"/>
      <c r="AY1638" s="24"/>
      <c r="AZ1638" s="24"/>
      <c r="BA1638" s="24"/>
      <c r="BB1638" s="24"/>
      <c r="BC1638" s="24"/>
      <c r="BD1638" s="24"/>
      <c r="BE1638" s="24"/>
      <c r="BF1638" s="24"/>
      <c r="BG1638" s="24"/>
      <c r="BH1638" s="24"/>
      <c r="BI1638" s="24"/>
      <c r="BJ1638" s="24"/>
      <c r="BK1638" s="24"/>
      <c r="BL1638" s="24"/>
      <c r="BM1638" s="24"/>
      <c r="BN1638" s="24"/>
      <c r="BO1638" s="24"/>
      <c r="BP1638" s="24"/>
      <c r="BQ1638" s="24"/>
      <c r="BR1638" s="24"/>
      <c r="BS1638" s="24"/>
      <c r="BT1638" s="24"/>
      <c r="BU1638" s="24"/>
      <c r="BV1638" s="24"/>
      <c r="BW1638" s="24"/>
      <c r="BX1638" s="24"/>
    </row>
    <row r="1639" spans="7:76" s="41" customFormat="1">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c r="AQ1639" s="24"/>
      <c r="AR1639" s="24"/>
      <c r="AS1639" s="24"/>
      <c r="AT1639" s="24"/>
      <c r="AU1639" s="24"/>
      <c r="AV1639" s="24"/>
      <c r="AW1639" s="24"/>
      <c r="AX1639" s="24"/>
      <c r="AY1639" s="24"/>
      <c r="AZ1639" s="24"/>
      <c r="BA1639" s="24"/>
      <c r="BB1639" s="24"/>
      <c r="BC1639" s="24"/>
      <c r="BD1639" s="24"/>
      <c r="BE1639" s="24"/>
      <c r="BF1639" s="24"/>
      <c r="BG1639" s="24"/>
      <c r="BH1639" s="24"/>
      <c r="BI1639" s="24"/>
      <c r="BJ1639" s="24"/>
      <c r="BK1639" s="24"/>
      <c r="BL1639" s="24"/>
      <c r="BM1639" s="24"/>
      <c r="BN1639" s="24"/>
      <c r="BO1639" s="24"/>
      <c r="BP1639" s="24"/>
      <c r="BQ1639" s="24"/>
      <c r="BR1639" s="24"/>
      <c r="BS1639" s="24"/>
      <c r="BT1639" s="24"/>
      <c r="BU1639" s="24"/>
      <c r="BV1639" s="24"/>
      <c r="BW1639" s="24"/>
      <c r="BX1639" s="24"/>
    </row>
    <row r="1640" spans="7:76" s="41" customFormat="1">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c r="AQ1640" s="24"/>
      <c r="AR1640" s="24"/>
      <c r="AS1640" s="24"/>
      <c r="AT1640" s="24"/>
      <c r="AU1640" s="24"/>
      <c r="AV1640" s="24"/>
      <c r="AW1640" s="24"/>
      <c r="AX1640" s="24"/>
      <c r="AY1640" s="24"/>
      <c r="AZ1640" s="24"/>
      <c r="BA1640" s="24"/>
      <c r="BB1640" s="24"/>
      <c r="BC1640" s="24"/>
      <c r="BD1640" s="24"/>
      <c r="BE1640" s="24"/>
      <c r="BF1640" s="24"/>
      <c r="BG1640" s="24"/>
      <c r="BH1640" s="24"/>
      <c r="BI1640" s="24"/>
      <c r="BJ1640" s="24"/>
      <c r="BK1640" s="24"/>
      <c r="BL1640" s="24"/>
      <c r="BM1640" s="24"/>
      <c r="BN1640" s="24"/>
      <c r="BO1640" s="24"/>
      <c r="BP1640" s="24"/>
      <c r="BQ1640" s="24"/>
      <c r="BR1640" s="24"/>
      <c r="BS1640" s="24"/>
      <c r="BT1640" s="24"/>
      <c r="BU1640" s="24"/>
      <c r="BV1640" s="24"/>
      <c r="BW1640" s="24"/>
      <c r="BX1640" s="24"/>
    </row>
    <row r="1641" spans="7:76" s="41" customFormat="1">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c r="AQ1641" s="24"/>
      <c r="AR1641" s="24"/>
      <c r="AS1641" s="24"/>
      <c r="AT1641" s="24"/>
      <c r="AU1641" s="24"/>
      <c r="AV1641" s="24"/>
      <c r="AW1641" s="24"/>
      <c r="AX1641" s="24"/>
      <c r="AY1641" s="24"/>
      <c r="AZ1641" s="24"/>
      <c r="BA1641" s="24"/>
      <c r="BB1641" s="24"/>
      <c r="BC1641" s="24"/>
      <c r="BD1641" s="24"/>
      <c r="BE1641" s="24"/>
      <c r="BF1641" s="24"/>
      <c r="BG1641" s="24"/>
      <c r="BH1641" s="24"/>
      <c r="BI1641" s="24"/>
      <c r="BJ1641" s="24"/>
      <c r="BK1641" s="24"/>
      <c r="BL1641" s="24"/>
      <c r="BM1641" s="24"/>
      <c r="BN1641" s="24"/>
      <c r="BO1641" s="24"/>
      <c r="BP1641" s="24"/>
      <c r="BQ1641" s="24"/>
      <c r="BR1641" s="24"/>
      <c r="BS1641" s="24"/>
      <c r="BT1641" s="24"/>
      <c r="BU1641" s="24"/>
      <c r="BV1641" s="24"/>
      <c r="BW1641" s="24"/>
      <c r="BX1641" s="24"/>
    </row>
    <row r="1642" spans="7:76" s="41" customFormat="1">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c r="AQ1642" s="24"/>
      <c r="AR1642" s="24"/>
      <c r="AS1642" s="24"/>
      <c r="AT1642" s="24"/>
      <c r="AU1642" s="24"/>
      <c r="AV1642" s="24"/>
      <c r="AW1642" s="24"/>
      <c r="AX1642" s="24"/>
      <c r="AY1642" s="24"/>
      <c r="AZ1642" s="24"/>
      <c r="BA1642" s="24"/>
      <c r="BB1642" s="24"/>
      <c r="BC1642" s="24"/>
      <c r="BD1642" s="24"/>
      <c r="BE1642" s="24"/>
      <c r="BF1642" s="24"/>
      <c r="BG1642" s="24"/>
      <c r="BH1642" s="24"/>
      <c r="BI1642" s="24"/>
      <c r="BJ1642" s="24"/>
      <c r="BK1642" s="24"/>
      <c r="BL1642" s="24"/>
      <c r="BM1642" s="24"/>
      <c r="BN1642" s="24"/>
      <c r="BO1642" s="24"/>
      <c r="BP1642" s="24"/>
      <c r="BQ1642" s="24"/>
      <c r="BR1642" s="24"/>
      <c r="BS1642" s="24"/>
      <c r="BT1642" s="24"/>
      <c r="BU1642" s="24"/>
      <c r="BV1642" s="24"/>
      <c r="BW1642" s="24"/>
      <c r="BX1642" s="24"/>
    </row>
    <row r="1643" spans="7:76" s="41" customFormat="1">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c r="AQ1643" s="24"/>
      <c r="AR1643" s="24"/>
      <c r="AS1643" s="24"/>
      <c r="AT1643" s="24"/>
      <c r="AU1643" s="24"/>
      <c r="AV1643" s="24"/>
      <c r="AW1643" s="24"/>
      <c r="AX1643" s="24"/>
      <c r="AY1643" s="24"/>
      <c r="AZ1643" s="24"/>
      <c r="BA1643" s="24"/>
      <c r="BB1643" s="24"/>
      <c r="BC1643" s="24"/>
      <c r="BD1643" s="24"/>
      <c r="BE1643" s="24"/>
      <c r="BF1643" s="24"/>
      <c r="BG1643" s="24"/>
      <c r="BH1643" s="24"/>
      <c r="BI1643" s="24"/>
      <c r="BJ1643" s="24"/>
      <c r="BK1643" s="24"/>
      <c r="BL1643" s="24"/>
      <c r="BM1643" s="24"/>
      <c r="BN1643" s="24"/>
      <c r="BO1643" s="24"/>
      <c r="BP1643" s="24"/>
      <c r="BQ1643" s="24"/>
      <c r="BR1643" s="24"/>
      <c r="BS1643" s="24"/>
      <c r="BT1643" s="24"/>
      <c r="BU1643" s="24"/>
      <c r="BV1643" s="24"/>
      <c r="BW1643" s="24"/>
      <c r="BX1643" s="24"/>
    </row>
    <row r="1644" spans="7:76" s="41" customFormat="1">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c r="AQ1644" s="24"/>
      <c r="AR1644" s="24"/>
      <c r="AS1644" s="24"/>
      <c r="AT1644" s="24"/>
      <c r="AU1644" s="24"/>
      <c r="AV1644" s="24"/>
      <c r="AW1644" s="24"/>
      <c r="AX1644" s="24"/>
      <c r="AY1644" s="24"/>
      <c r="AZ1644" s="24"/>
      <c r="BA1644" s="24"/>
      <c r="BB1644" s="24"/>
      <c r="BC1644" s="24"/>
      <c r="BD1644" s="24"/>
      <c r="BE1644" s="24"/>
      <c r="BF1644" s="24"/>
      <c r="BG1644" s="24"/>
      <c r="BH1644" s="24"/>
      <c r="BI1644" s="24"/>
      <c r="BJ1644" s="24"/>
      <c r="BK1644" s="24"/>
      <c r="BL1644" s="24"/>
      <c r="BM1644" s="24"/>
      <c r="BN1644" s="24"/>
      <c r="BO1644" s="24"/>
      <c r="BP1644" s="24"/>
      <c r="BQ1644" s="24"/>
      <c r="BR1644" s="24"/>
      <c r="BS1644" s="24"/>
      <c r="BT1644" s="24"/>
      <c r="BU1644" s="24"/>
      <c r="BV1644" s="24"/>
      <c r="BW1644" s="24"/>
      <c r="BX1644" s="24"/>
    </row>
    <row r="1645" spans="7:76" s="41" customFormat="1">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c r="AQ1645" s="24"/>
      <c r="AR1645" s="24"/>
      <c r="AS1645" s="24"/>
      <c r="AT1645" s="24"/>
      <c r="AU1645" s="24"/>
      <c r="AV1645" s="24"/>
      <c r="AW1645" s="24"/>
      <c r="AX1645" s="24"/>
      <c r="AY1645" s="24"/>
      <c r="AZ1645" s="24"/>
      <c r="BA1645" s="24"/>
      <c r="BB1645" s="24"/>
      <c r="BC1645" s="24"/>
      <c r="BD1645" s="24"/>
      <c r="BE1645" s="24"/>
      <c r="BF1645" s="24"/>
      <c r="BG1645" s="24"/>
      <c r="BH1645" s="24"/>
      <c r="BI1645" s="24"/>
      <c r="BJ1645" s="24"/>
      <c r="BK1645" s="24"/>
      <c r="BL1645" s="24"/>
      <c r="BM1645" s="24"/>
      <c r="BN1645" s="24"/>
      <c r="BO1645" s="24"/>
      <c r="BP1645" s="24"/>
      <c r="BQ1645" s="24"/>
      <c r="BR1645" s="24"/>
      <c r="BS1645" s="24"/>
      <c r="BT1645" s="24"/>
      <c r="BU1645" s="24"/>
      <c r="BV1645" s="24"/>
      <c r="BW1645" s="24"/>
      <c r="BX1645" s="24"/>
    </row>
    <row r="1646" spans="7:76" s="41" customFormat="1">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c r="AQ1646" s="24"/>
      <c r="AR1646" s="24"/>
      <c r="AS1646" s="24"/>
      <c r="AT1646" s="24"/>
      <c r="AU1646" s="24"/>
      <c r="AV1646" s="24"/>
      <c r="AW1646" s="24"/>
      <c r="AX1646" s="24"/>
      <c r="AY1646" s="24"/>
      <c r="AZ1646" s="24"/>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row>
    <row r="1647" spans="7:76" s="41" customFormat="1">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24"/>
      <c r="BE1647" s="24"/>
      <c r="BF1647" s="24"/>
      <c r="BG1647" s="24"/>
      <c r="BH1647" s="24"/>
      <c r="BI1647" s="24"/>
      <c r="BJ1647" s="24"/>
      <c r="BK1647" s="24"/>
      <c r="BL1647" s="24"/>
      <c r="BM1647" s="24"/>
      <c r="BN1647" s="24"/>
      <c r="BO1647" s="24"/>
      <c r="BP1647" s="24"/>
      <c r="BQ1647" s="24"/>
      <c r="BR1647" s="24"/>
      <c r="BS1647" s="24"/>
      <c r="BT1647" s="24"/>
      <c r="BU1647" s="24"/>
      <c r="BV1647" s="24"/>
      <c r="BW1647" s="24"/>
      <c r="BX1647" s="24"/>
    </row>
    <row r="1648" spans="7:76" s="41" customFormat="1">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24"/>
      <c r="BE1648" s="24"/>
      <c r="BF1648" s="24"/>
      <c r="BG1648" s="24"/>
      <c r="BH1648" s="24"/>
      <c r="BI1648" s="24"/>
      <c r="BJ1648" s="24"/>
      <c r="BK1648" s="24"/>
      <c r="BL1648" s="24"/>
      <c r="BM1648" s="24"/>
      <c r="BN1648" s="24"/>
      <c r="BO1648" s="24"/>
      <c r="BP1648" s="24"/>
      <c r="BQ1648" s="24"/>
      <c r="BR1648" s="24"/>
      <c r="BS1648" s="24"/>
      <c r="BT1648" s="24"/>
      <c r="BU1648" s="24"/>
      <c r="BV1648" s="24"/>
      <c r="BW1648" s="24"/>
      <c r="BX1648" s="24"/>
    </row>
    <row r="1649" spans="7:76" s="41" customFormat="1">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24"/>
      <c r="BE1649" s="24"/>
      <c r="BF1649" s="24"/>
      <c r="BG1649" s="24"/>
      <c r="BH1649" s="24"/>
      <c r="BI1649" s="24"/>
      <c r="BJ1649" s="24"/>
      <c r="BK1649" s="24"/>
      <c r="BL1649" s="24"/>
      <c r="BM1649" s="24"/>
      <c r="BN1649" s="24"/>
      <c r="BO1649" s="24"/>
      <c r="BP1649" s="24"/>
      <c r="BQ1649" s="24"/>
      <c r="BR1649" s="24"/>
      <c r="BS1649" s="24"/>
      <c r="BT1649" s="24"/>
      <c r="BU1649" s="24"/>
      <c r="BV1649" s="24"/>
      <c r="BW1649" s="24"/>
      <c r="BX1649" s="24"/>
    </row>
    <row r="1650" spans="7:76" s="41" customFormat="1">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24"/>
      <c r="BE1650" s="24"/>
      <c r="BF1650" s="24"/>
      <c r="BG1650" s="24"/>
      <c r="BH1650" s="24"/>
      <c r="BI1650" s="24"/>
      <c r="BJ1650" s="24"/>
      <c r="BK1650" s="24"/>
      <c r="BL1650" s="24"/>
      <c r="BM1650" s="24"/>
      <c r="BN1650" s="24"/>
      <c r="BO1650" s="24"/>
      <c r="BP1650" s="24"/>
      <c r="BQ1650" s="24"/>
      <c r="BR1650" s="24"/>
      <c r="BS1650" s="24"/>
      <c r="BT1650" s="24"/>
      <c r="BU1650" s="24"/>
      <c r="BV1650" s="24"/>
      <c r="BW1650" s="24"/>
      <c r="BX1650" s="24"/>
    </row>
    <row r="1651" spans="7:76" s="41" customFormat="1">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c r="BF1651" s="24"/>
      <c r="BG1651" s="24"/>
      <c r="BH1651" s="24"/>
      <c r="BI1651" s="24"/>
      <c r="BJ1651" s="24"/>
      <c r="BK1651" s="24"/>
      <c r="BL1651" s="24"/>
      <c r="BM1651" s="24"/>
      <c r="BN1651" s="24"/>
      <c r="BO1651" s="24"/>
      <c r="BP1651" s="24"/>
      <c r="BQ1651" s="24"/>
      <c r="BR1651" s="24"/>
      <c r="BS1651" s="24"/>
      <c r="BT1651" s="24"/>
      <c r="BU1651" s="24"/>
      <c r="BV1651" s="24"/>
      <c r="BW1651" s="24"/>
      <c r="BX1651" s="24"/>
    </row>
    <row r="1652" spans="7:76" s="41" customFormat="1">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24"/>
      <c r="BE1652" s="24"/>
      <c r="BF1652" s="24"/>
      <c r="BG1652" s="24"/>
      <c r="BH1652" s="24"/>
      <c r="BI1652" s="24"/>
      <c r="BJ1652" s="24"/>
      <c r="BK1652" s="24"/>
      <c r="BL1652" s="24"/>
      <c r="BM1652" s="24"/>
      <c r="BN1652" s="24"/>
      <c r="BO1652" s="24"/>
      <c r="BP1652" s="24"/>
      <c r="BQ1652" s="24"/>
      <c r="BR1652" s="24"/>
      <c r="BS1652" s="24"/>
      <c r="BT1652" s="24"/>
      <c r="BU1652" s="24"/>
      <c r="BV1652" s="24"/>
      <c r="BW1652" s="24"/>
      <c r="BX1652" s="24"/>
    </row>
    <row r="1653" spans="7:76" s="41" customFormat="1">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c r="AQ1653" s="24"/>
      <c r="AR1653" s="24"/>
      <c r="AS1653" s="24"/>
      <c r="AT1653" s="24"/>
      <c r="AU1653" s="24"/>
      <c r="AV1653" s="24"/>
      <c r="AW1653" s="24"/>
      <c r="AX1653" s="24"/>
      <c r="AY1653" s="24"/>
      <c r="AZ1653" s="24"/>
      <c r="BA1653" s="24"/>
      <c r="BB1653" s="24"/>
      <c r="BC1653" s="24"/>
      <c r="BD1653" s="24"/>
      <c r="BE1653" s="24"/>
      <c r="BF1653" s="24"/>
      <c r="BG1653" s="24"/>
      <c r="BH1653" s="24"/>
      <c r="BI1653" s="24"/>
      <c r="BJ1653" s="24"/>
      <c r="BK1653" s="24"/>
      <c r="BL1653" s="24"/>
      <c r="BM1653" s="24"/>
      <c r="BN1653" s="24"/>
      <c r="BO1653" s="24"/>
      <c r="BP1653" s="24"/>
      <c r="BQ1653" s="24"/>
      <c r="BR1653" s="24"/>
      <c r="BS1653" s="24"/>
      <c r="BT1653" s="24"/>
      <c r="BU1653" s="24"/>
      <c r="BV1653" s="24"/>
      <c r="BW1653" s="24"/>
      <c r="BX1653" s="24"/>
    </row>
    <row r="1654" spans="7:76" s="41" customFormat="1">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c r="AX1654" s="24"/>
      <c r="AY1654" s="24"/>
      <c r="AZ1654" s="24"/>
      <c r="BA1654" s="24"/>
      <c r="BB1654" s="24"/>
      <c r="BC1654" s="24"/>
      <c r="BD1654" s="24"/>
      <c r="BE1654" s="24"/>
      <c r="BF1654" s="24"/>
      <c r="BG1654" s="24"/>
      <c r="BH1654" s="24"/>
      <c r="BI1654" s="24"/>
      <c r="BJ1654" s="24"/>
      <c r="BK1654" s="24"/>
      <c r="BL1654" s="24"/>
      <c r="BM1654" s="24"/>
      <c r="BN1654" s="24"/>
      <c r="BO1654" s="24"/>
      <c r="BP1654" s="24"/>
      <c r="BQ1654" s="24"/>
      <c r="BR1654" s="24"/>
      <c r="BS1654" s="24"/>
      <c r="BT1654" s="24"/>
      <c r="BU1654" s="24"/>
      <c r="BV1654" s="24"/>
      <c r="BW1654" s="24"/>
      <c r="BX1654" s="24"/>
    </row>
    <row r="1655" spans="7:76" s="41" customFormat="1">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c r="AQ1655" s="24"/>
      <c r="AR1655" s="24"/>
      <c r="AS1655" s="24"/>
      <c r="AT1655" s="24"/>
      <c r="AU1655" s="24"/>
      <c r="AV1655" s="24"/>
      <c r="AW1655" s="24"/>
      <c r="AX1655" s="24"/>
      <c r="AY1655" s="24"/>
      <c r="AZ1655" s="24"/>
      <c r="BA1655" s="24"/>
      <c r="BB1655" s="24"/>
      <c r="BC1655" s="24"/>
      <c r="BD1655" s="24"/>
      <c r="BE1655" s="24"/>
      <c r="BF1655" s="24"/>
      <c r="BG1655" s="24"/>
      <c r="BH1655" s="24"/>
      <c r="BI1655" s="24"/>
      <c r="BJ1655" s="24"/>
      <c r="BK1655" s="24"/>
      <c r="BL1655" s="24"/>
      <c r="BM1655" s="24"/>
      <c r="BN1655" s="24"/>
      <c r="BO1655" s="24"/>
      <c r="BP1655" s="24"/>
      <c r="BQ1655" s="24"/>
      <c r="BR1655" s="24"/>
      <c r="BS1655" s="24"/>
      <c r="BT1655" s="24"/>
      <c r="BU1655" s="24"/>
      <c r="BV1655" s="24"/>
      <c r="BW1655" s="24"/>
      <c r="BX1655" s="24"/>
    </row>
    <row r="1656" spans="7:76" s="41" customFormat="1">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c r="AQ1656" s="24"/>
      <c r="AR1656" s="24"/>
      <c r="AS1656" s="24"/>
      <c r="AT1656" s="24"/>
      <c r="AU1656" s="24"/>
      <c r="AV1656" s="24"/>
      <c r="AW1656" s="24"/>
      <c r="AX1656" s="24"/>
      <c r="AY1656" s="24"/>
      <c r="AZ1656" s="24"/>
      <c r="BA1656" s="24"/>
      <c r="BB1656" s="24"/>
      <c r="BC1656" s="24"/>
      <c r="BD1656" s="24"/>
      <c r="BE1656" s="24"/>
      <c r="BF1656" s="24"/>
      <c r="BG1656" s="24"/>
      <c r="BH1656" s="24"/>
      <c r="BI1656" s="24"/>
      <c r="BJ1656" s="24"/>
      <c r="BK1656" s="24"/>
      <c r="BL1656" s="24"/>
      <c r="BM1656" s="24"/>
      <c r="BN1656" s="24"/>
      <c r="BO1656" s="24"/>
      <c r="BP1656" s="24"/>
      <c r="BQ1656" s="24"/>
      <c r="BR1656" s="24"/>
      <c r="BS1656" s="24"/>
      <c r="BT1656" s="24"/>
      <c r="BU1656" s="24"/>
      <c r="BV1656" s="24"/>
      <c r="BW1656" s="24"/>
      <c r="BX1656" s="24"/>
    </row>
    <row r="1657" spans="7:76" s="41" customFormat="1">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c r="AQ1657" s="24"/>
      <c r="AR1657" s="24"/>
      <c r="AS1657" s="24"/>
      <c r="AT1657" s="24"/>
      <c r="AU1657" s="24"/>
      <c r="AV1657" s="24"/>
      <c r="AW1657" s="24"/>
      <c r="AX1657" s="24"/>
      <c r="AY1657" s="24"/>
      <c r="AZ1657" s="24"/>
      <c r="BA1657" s="24"/>
      <c r="BB1657" s="24"/>
      <c r="BC1657" s="24"/>
      <c r="BD1657" s="24"/>
      <c r="BE1657" s="24"/>
      <c r="BF1657" s="24"/>
      <c r="BG1657" s="24"/>
      <c r="BH1657" s="24"/>
      <c r="BI1657" s="24"/>
      <c r="BJ1657" s="24"/>
      <c r="BK1657" s="24"/>
      <c r="BL1657" s="24"/>
      <c r="BM1657" s="24"/>
      <c r="BN1657" s="24"/>
      <c r="BO1657" s="24"/>
      <c r="BP1657" s="24"/>
      <c r="BQ1657" s="24"/>
      <c r="BR1657" s="24"/>
      <c r="BS1657" s="24"/>
      <c r="BT1657" s="24"/>
      <c r="BU1657" s="24"/>
      <c r="BV1657" s="24"/>
      <c r="BW1657" s="24"/>
      <c r="BX1657" s="24"/>
    </row>
    <row r="1658" spans="7:76" s="41" customFormat="1">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c r="AQ1658" s="24"/>
      <c r="AR1658" s="24"/>
      <c r="AS1658" s="24"/>
      <c r="AT1658" s="24"/>
      <c r="AU1658" s="24"/>
      <c r="AV1658" s="24"/>
      <c r="AW1658" s="24"/>
      <c r="AX1658" s="24"/>
      <c r="AY1658" s="24"/>
      <c r="AZ1658" s="24"/>
      <c r="BA1658" s="24"/>
      <c r="BB1658" s="24"/>
      <c r="BC1658" s="24"/>
      <c r="BD1658" s="24"/>
      <c r="BE1658" s="24"/>
      <c r="BF1658" s="24"/>
      <c r="BG1658" s="24"/>
      <c r="BH1658" s="24"/>
      <c r="BI1658" s="24"/>
      <c r="BJ1658" s="24"/>
      <c r="BK1658" s="24"/>
      <c r="BL1658" s="24"/>
      <c r="BM1658" s="24"/>
      <c r="BN1658" s="24"/>
      <c r="BO1658" s="24"/>
      <c r="BP1658" s="24"/>
      <c r="BQ1658" s="24"/>
      <c r="BR1658" s="24"/>
      <c r="BS1658" s="24"/>
      <c r="BT1658" s="24"/>
      <c r="BU1658" s="24"/>
      <c r="BV1658" s="24"/>
      <c r="BW1658" s="24"/>
      <c r="BX1658" s="24"/>
    </row>
    <row r="1659" spans="7:76" s="41" customFormat="1">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c r="AQ1659" s="24"/>
      <c r="AR1659" s="24"/>
      <c r="AS1659" s="24"/>
      <c r="AT1659" s="24"/>
      <c r="AU1659" s="24"/>
      <c r="AV1659" s="24"/>
      <c r="AW1659" s="24"/>
      <c r="AX1659" s="24"/>
      <c r="AY1659" s="24"/>
      <c r="AZ1659" s="24"/>
      <c r="BA1659" s="24"/>
      <c r="BB1659" s="24"/>
      <c r="BC1659" s="24"/>
      <c r="BD1659" s="24"/>
      <c r="BE1659" s="24"/>
      <c r="BF1659" s="24"/>
      <c r="BG1659" s="24"/>
      <c r="BH1659" s="24"/>
      <c r="BI1659" s="24"/>
      <c r="BJ1659" s="24"/>
      <c r="BK1659" s="24"/>
      <c r="BL1659" s="24"/>
      <c r="BM1659" s="24"/>
      <c r="BN1659" s="24"/>
      <c r="BO1659" s="24"/>
      <c r="BP1659" s="24"/>
      <c r="BQ1659" s="24"/>
      <c r="BR1659" s="24"/>
      <c r="BS1659" s="24"/>
      <c r="BT1659" s="24"/>
      <c r="BU1659" s="24"/>
      <c r="BV1659" s="24"/>
      <c r="BW1659" s="24"/>
      <c r="BX1659" s="24"/>
    </row>
    <row r="1660" spans="7:76" s="41" customFormat="1">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c r="AQ1660" s="24"/>
      <c r="AR1660" s="24"/>
      <c r="AS1660" s="24"/>
      <c r="AT1660" s="24"/>
      <c r="AU1660" s="24"/>
      <c r="AV1660" s="24"/>
      <c r="AW1660" s="24"/>
      <c r="AX1660" s="24"/>
      <c r="AY1660" s="24"/>
      <c r="AZ1660" s="24"/>
      <c r="BA1660" s="24"/>
      <c r="BB1660" s="24"/>
      <c r="BC1660" s="24"/>
      <c r="BD1660" s="24"/>
      <c r="BE1660" s="24"/>
      <c r="BF1660" s="24"/>
      <c r="BG1660" s="24"/>
      <c r="BH1660" s="24"/>
      <c r="BI1660" s="24"/>
      <c r="BJ1660" s="24"/>
      <c r="BK1660" s="24"/>
      <c r="BL1660" s="24"/>
      <c r="BM1660" s="24"/>
      <c r="BN1660" s="24"/>
      <c r="BO1660" s="24"/>
      <c r="BP1660" s="24"/>
      <c r="BQ1660" s="24"/>
      <c r="BR1660" s="24"/>
      <c r="BS1660" s="24"/>
      <c r="BT1660" s="24"/>
      <c r="BU1660" s="24"/>
      <c r="BV1660" s="24"/>
      <c r="BW1660" s="24"/>
      <c r="BX1660" s="24"/>
    </row>
    <row r="1661" spans="7:76" s="41" customFormat="1">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c r="AQ1661" s="24"/>
      <c r="AR1661" s="24"/>
      <c r="AS1661" s="24"/>
      <c r="AT1661" s="24"/>
      <c r="AU1661" s="24"/>
      <c r="AV1661" s="24"/>
      <c r="AW1661" s="24"/>
      <c r="AX1661" s="24"/>
      <c r="AY1661" s="24"/>
      <c r="AZ1661" s="24"/>
      <c r="BA1661" s="24"/>
      <c r="BB1661" s="24"/>
      <c r="BC1661" s="24"/>
      <c r="BD1661" s="24"/>
      <c r="BE1661" s="24"/>
      <c r="BF1661" s="24"/>
      <c r="BG1661" s="24"/>
      <c r="BH1661" s="24"/>
      <c r="BI1661" s="24"/>
      <c r="BJ1661" s="24"/>
      <c r="BK1661" s="24"/>
      <c r="BL1661" s="24"/>
      <c r="BM1661" s="24"/>
      <c r="BN1661" s="24"/>
      <c r="BO1661" s="24"/>
      <c r="BP1661" s="24"/>
      <c r="BQ1661" s="24"/>
      <c r="BR1661" s="24"/>
      <c r="BS1661" s="24"/>
      <c r="BT1661" s="24"/>
      <c r="BU1661" s="24"/>
      <c r="BV1661" s="24"/>
      <c r="BW1661" s="24"/>
      <c r="BX1661" s="24"/>
    </row>
    <row r="1662" spans="7:76" s="41" customFormat="1">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c r="AQ1662" s="24"/>
      <c r="AR1662" s="24"/>
      <c r="AS1662" s="24"/>
      <c r="AT1662" s="24"/>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row>
    <row r="1663" spans="7:76" s="41" customFormat="1">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c r="AQ1663" s="24"/>
      <c r="AR1663" s="24"/>
      <c r="AS1663" s="24"/>
      <c r="AT1663" s="24"/>
      <c r="AU1663" s="24"/>
      <c r="AV1663" s="24"/>
      <c r="AW1663" s="24"/>
      <c r="AX1663" s="24"/>
      <c r="AY1663" s="24"/>
      <c r="AZ1663" s="24"/>
      <c r="BA1663" s="24"/>
      <c r="BB1663" s="24"/>
      <c r="BC1663" s="24"/>
      <c r="BD1663" s="24"/>
      <c r="BE1663" s="24"/>
      <c r="BF1663" s="24"/>
      <c r="BG1663" s="24"/>
      <c r="BH1663" s="24"/>
      <c r="BI1663" s="24"/>
      <c r="BJ1663" s="24"/>
      <c r="BK1663" s="24"/>
      <c r="BL1663" s="24"/>
      <c r="BM1663" s="24"/>
      <c r="BN1663" s="24"/>
      <c r="BO1663" s="24"/>
      <c r="BP1663" s="24"/>
      <c r="BQ1663" s="24"/>
      <c r="BR1663" s="24"/>
      <c r="BS1663" s="24"/>
      <c r="BT1663" s="24"/>
      <c r="BU1663" s="24"/>
      <c r="BV1663" s="24"/>
      <c r="BW1663" s="24"/>
      <c r="BX1663" s="24"/>
    </row>
    <row r="1664" spans="7:76" s="41" customFormat="1">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c r="AQ1664" s="24"/>
      <c r="AR1664" s="24"/>
      <c r="AS1664" s="24"/>
      <c r="AT1664" s="24"/>
      <c r="AU1664" s="24"/>
      <c r="AV1664" s="24"/>
      <c r="AW1664" s="24"/>
      <c r="AX1664" s="24"/>
      <c r="AY1664" s="24"/>
      <c r="AZ1664" s="24"/>
      <c r="BA1664" s="24"/>
      <c r="BB1664" s="24"/>
      <c r="BC1664" s="24"/>
      <c r="BD1664" s="24"/>
      <c r="BE1664" s="24"/>
      <c r="BF1664" s="24"/>
      <c r="BG1664" s="24"/>
      <c r="BH1664" s="24"/>
      <c r="BI1664" s="24"/>
      <c r="BJ1664" s="24"/>
      <c r="BK1664" s="24"/>
      <c r="BL1664" s="24"/>
      <c r="BM1664" s="24"/>
      <c r="BN1664" s="24"/>
      <c r="BO1664" s="24"/>
      <c r="BP1664" s="24"/>
      <c r="BQ1664" s="24"/>
      <c r="BR1664" s="24"/>
      <c r="BS1664" s="24"/>
      <c r="BT1664" s="24"/>
      <c r="BU1664" s="24"/>
      <c r="BV1664" s="24"/>
      <c r="BW1664" s="24"/>
      <c r="BX1664" s="24"/>
    </row>
    <row r="1665" spans="7:76" s="41" customFormat="1">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c r="AQ1665" s="24"/>
      <c r="AR1665" s="24"/>
      <c r="AS1665" s="24"/>
      <c r="AT1665" s="24"/>
      <c r="AU1665" s="24"/>
      <c r="AV1665" s="24"/>
      <c r="AW1665" s="24"/>
      <c r="AX1665" s="24"/>
      <c r="AY1665" s="24"/>
      <c r="AZ1665" s="24"/>
      <c r="BA1665" s="24"/>
      <c r="BB1665" s="24"/>
      <c r="BC1665" s="24"/>
      <c r="BD1665" s="24"/>
      <c r="BE1665" s="24"/>
      <c r="BF1665" s="24"/>
      <c r="BG1665" s="24"/>
      <c r="BH1665" s="24"/>
      <c r="BI1665" s="24"/>
      <c r="BJ1665" s="24"/>
      <c r="BK1665" s="24"/>
      <c r="BL1665" s="24"/>
      <c r="BM1665" s="24"/>
      <c r="BN1665" s="24"/>
      <c r="BO1665" s="24"/>
      <c r="BP1665" s="24"/>
      <c r="BQ1665" s="24"/>
      <c r="BR1665" s="24"/>
      <c r="BS1665" s="24"/>
      <c r="BT1665" s="24"/>
      <c r="BU1665" s="24"/>
      <c r="BV1665" s="24"/>
      <c r="BW1665" s="24"/>
      <c r="BX1665" s="24"/>
    </row>
    <row r="1666" spans="7:76" s="41" customFormat="1">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c r="AQ1666" s="24"/>
      <c r="AR1666" s="24"/>
      <c r="AS1666" s="24"/>
      <c r="AT1666" s="24"/>
      <c r="AU1666" s="24"/>
      <c r="AV1666" s="24"/>
      <c r="AW1666" s="24"/>
      <c r="AX1666" s="24"/>
      <c r="AY1666" s="24"/>
      <c r="AZ1666" s="24"/>
      <c r="BA1666" s="24"/>
      <c r="BB1666" s="24"/>
      <c r="BC1666" s="24"/>
      <c r="BD1666" s="24"/>
      <c r="BE1666" s="24"/>
      <c r="BF1666" s="24"/>
      <c r="BG1666" s="24"/>
      <c r="BH1666" s="24"/>
      <c r="BI1666" s="24"/>
      <c r="BJ1666" s="24"/>
      <c r="BK1666" s="24"/>
      <c r="BL1666" s="24"/>
      <c r="BM1666" s="24"/>
      <c r="BN1666" s="24"/>
      <c r="BO1666" s="24"/>
      <c r="BP1666" s="24"/>
      <c r="BQ1666" s="24"/>
      <c r="BR1666" s="24"/>
      <c r="BS1666" s="24"/>
      <c r="BT1666" s="24"/>
      <c r="BU1666" s="24"/>
      <c r="BV1666" s="24"/>
      <c r="BW1666" s="24"/>
      <c r="BX1666" s="24"/>
    </row>
    <row r="1667" spans="7:76" s="41" customFormat="1">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c r="AQ1667" s="24"/>
      <c r="AR1667" s="24"/>
      <c r="AS1667" s="24"/>
      <c r="AT1667" s="24"/>
      <c r="AU1667" s="24"/>
      <c r="AV1667" s="24"/>
      <c r="AW1667" s="24"/>
      <c r="AX1667" s="24"/>
      <c r="AY1667" s="24"/>
      <c r="AZ1667" s="24"/>
      <c r="BA1667" s="24"/>
      <c r="BB1667" s="24"/>
      <c r="BC1667" s="24"/>
      <c r="BD1667" s="24"/>
      <c r="BE1667" s="24"/>
      <c r="BF1667" s="24"/>
      <c r="BG1667" s="24"/>
      <c r="BH1667" s="24"/>
      <c r="BI1667" s="24"/>
      <c r="BJ1667" s="24"/>
      <c r="BK1667" s="24"/>
      <c r="BL1667" s="24"/>
      <c r="BM1667" s="24"/>
      <c r="BN1667" s="24"/>
      <c r="BO1667" s="24"/>
      <c r="BP1667" s="24"/>
      <c r="BQ1667" s="24"/>
      <c r="BR1667" s="24"/>
      <c r="BS1667" s="24"/>
      <c r="BT1667" s="24"/>
      <c r="BU1667" s="24"/>
      <c r="BV1667" s="24"/>
      <c r="BW1667" s="24"/>
      <c r="BX1667" s="24"/>
    </row>
    <row r="1668" spans="7:76" s="41" customFormat="1">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c r="AQ1668" s="24"/>
      <c r="AR1668" s="24"/>
      <c r="AS1668" s="24"/>
      <c r="AT1668" s="24"/>
      <c r="AU1668" s="24"/>
      <c r="AV1668" s="24"/>
      <c r="AW1668" s="24"/>
      <c r="AX1668" s="24"/>
      <c r="AY1668" s="24"/>
      <c r="AZ1668" s="24"/>
      <c r="BA1668" s="24"/>
      <c r="BB1668" s="24"/>
      <c r="BC1668" s="24"/>
      <c r="BD1668" s="24"/>
      <c r="BE1668" s="24"/>
      <c r="BF1668" s="24"/>
      <c r="BG1668" s="24"/>
      <c r="BH1668" s="24"/>
      <c r="BI1668" s="24"/>
      <c r="BJ1668" s="24"/>
      <c r="BK1668" s="24"/>
      <c r="BL1668" s="24"/>
      <c r="BM1668" s="24"/>
      <c r="BN1668" s="24"/>
      <c r="BO1668" s="24"/>
      <c r="BP1668" s="24"/>
      <c r="BQ1668" s="24"/>
      <c r="BR1668" s="24"/>
      <c r="BS1668" s="24"/>
      <c r="BT1668" s="24"/>
      <c r="BU1668" s="24"/>
      <c r="BV1668" s="24"/>
      <c r="BW1668" s="24"/>
      <c r="BX1668" s="24"/>
    </row>
    <row r="1669" spans="7:76" s="41" customFormat="1">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c r="AQ1669" s="24"/>
      <c r="AR1669" s="24"/>
      <c r="AS1669" s="24"/>
      <c r="AT1669" s="24"/>
      <c r="AU1669" s="24"/>
      <c r="AV1669" s="24"/>
      <c r="AW1669" s="24"/>
      <c r="AX1669" s="24"/>
      <c r="AY1669" s="24"/>
      <c r="AZ1669" s="24"/>
      <c r="BA1669" s="24"/>
      <c r="BB1669" s="24"/>
      <c r="BC1669" s="24"/>
      <c r="BD1669" s="24"/>
      <c r="BE1669" s="24"/>
      <c r="BF1669" s="24"/>
      <c r="BG1669" s="24"/>
      <c r="BH1669" s="24"/>
      <c r="BI1669" s="24"/>
      <c r="BJ1669" s="24"/>
      <c r="BK1669" s="24"/>
      <c r="BL1669" s="24"/>
      <c r="BM1669" s="24"/>
      <c r="BN1669" s="24"/>
      <c r="BO1669" s="24"/>
      <c r="BP1669" s="24"/>
      <c r="BQ1669" s="24"/>
      <c r="BR1669" s="24"/>
      <c r="BS1669" s="24"/>
      <c r="BT1669" s="24"/>
      <c r="BU1669" s="24"/>
      <c r="BV1669" s="24"/>
      <c r="BW1669" s="24"/>
      <c r="BX1669" s="24"/>
    </row>
    <row r="1670" spans="7:76" s="41" customFormat="1">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c r="AQ1670" s="24"/>
      <c r="AR1670" s="24"/>
      <c r="AS1670" s="24"/>
      <c r="AT1670" s="24"/>
      <c r="AU1670" s="24"/>
      <c r="AV1670" s="24"/>
      <c r="AW1670" s="24"/>
      <c r="AX1670" s="24"/>
      <c r="AY1670" s="24"/>
      <c r="AZ1670" s="24"/>
      <c r="BA1670" s="24"/>
      <c r="BB1670" s="24"/>
      <c r="BC1670" s="24"/>
      <c r="BD1670" s="24"/>
      <c r="BE1670" s="24"/>
      <c r="BF1670" s="24"/>
      <c r="BG1670" s="24"/>
      <c r="BH1670" s="24"/>
      <c r="BI1670" s="24"/>
      <c r="BJ1670" s="24"/>
      <c r="BK1670" s="24"/>
      <c r="BL1670" s="24"/>
      <c r="BM1670" s="24"/>
      <c r="BN1670" s="24"/>
      <c r="BO1670" s="24"/>
      <c r="BP1670" s="24"/>
      <c r="BQ1670" s="24"/>
      <c r="BR1670" s="24"/>
      <c r="BS1670" s="24"/>
      <c r="BT1670" s="24"/>
      <c r="BU1670" s="24"/>
      <c r="BV1670" s="24"/>
      <c r="BW1670" s="24"/>
      <c r="BX1670" s="24"/>
    </row>
    <row r="1671" spans="7:76" s="41" customFormat="1">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c r="AQ1671" s="24"/>
      <c r="AR1671" s="24"/>
      <c r="AS1671" s="24"/>
      <c r="AT1671" s="24"/>
      <c r="AU1671" s="24"/>
      <c r="AV1671" s="24"/>
      <c r="AW1671" s="24"/>
      <c r="AX1671" s="24"/>
      <c r="AY1671" s="24"/>
      <c r="AZ1671" s="24"/>
      <c r="BA1671" s="24"/>
      <c r="BB1671" s="24"/>
      <c r="BC1671" s="24"/>
      <c r="BD1671" s="24"/>
      <c r="BE1671" s="24"/>
      <c r="BF1671" s="24"/>
      <c r="BG1671" s="24"/>
      <c r="BH1671" s="24"/>
      <c r="BI1671" s="24"/>
      <c r="BJ1671" s="24"/>
      <c r="BK1671" s="24"/>
      <c r="BL1671" s="24"/>
      <c r="BM1671" s="24"/>
      <c r="BN1671" s="24"/>
      <c r="BO1671" s="24"/>
      <c r="BP1671" s="24"/>
      <c r="BQ1671" s="24"/>
      <c r="BR1671" s="24"/>
      <c r="BS1671" s="24"/>
      <c r="BT1671" s="24"/>
      <c r="BU1671" s="24"/>
      <c r="BV1671" s="24"/>
      <c r="BW1671" s="24"/>
      <c r="BX1671" s="24"/>
    </row>
    <row r="1672" spans="7:76" s="41" customFormat="1">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c r="AQ1672" s="24"/>
      <c r="AR1672" s="24"/>
      <c r="AS1672" s="24"/>
      <c r="AT1672" s="24"/>
      <c r="AU1672" s="24"/>
      <c r="AV1672" s="24"/>
      <c r="AW1672" s="24"/>
      <c r="AX1672" s="24"/>
      <c r="AY1672" s="24"/>
      <c r="AZ1672" s="24"/>
      <c r="BA1672" s="24"/>
      <c r="BB1672" s="24"/>
      <c r="BC1672" s="24"/>
      <c r="BD1672" s="24"/>
      <c r="BE1672" s="24"/>
      <c r="BF1672" s="24"/>
      <c r="BG1672" s="24"/>
      <c r="BH1672" s="24"/>
      <c r="BI1672" s="24"/>
      <c r="BJ1672" s="24"/>
      <c r="BK1672" s="24"/>
      <c r="BL1672" s="24"/>
      <c r="BM1672" s="24"/>
      <c r="BN1672" s="24"/>
      <c r="BO1672" s="24"/>
      <c r="BP1672" s="24"/>
      <c r="BQ1672" s="24"/>
      <c r="BR1672" s="24"/>
      <c r="BS1672" s="24"/>
      <c r="BT1672" s="24"/>
      <c r="BU1672" s="24"/>
      <c r="BV1672" s="24"/>
      <c r="BW1672" s="24"/>
      <c r="BX1672" s="24"/>
    </row>
    <row r="1673" spans="7:76" s="41" customFormat="1">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c r="AQ1673" s="24"/>
      <c r="AR1673" s="24"/>
      <c r="AS1673" s="24"/>
      <c r="AT1673" s="24"/>
      <c r="AU1673" s="24"/>
      <c r="AV1673" s="24"/>
      <c r="AW1673" s="24"/>
      <c r="AX1673" s="24"/>
      <c r="AY1673" s="24"/>
      <c r="AZ1673" s="24"/>
      <c r="BA1673" s="24"/>
      <c r="BB1673" s="24"/>
      <c r="BC1673" s="24"/>
      <c r="BD1673" s="24"/>
      <c r="BE1673" s="24"/>
      <c r="BF1673" s="24"/>
      <c r="BG1673" s="24"/>
      <c r="BH1673" s="24"/>
      <c r="BI1673" s="24"/>
      <c r="BJ1673" s="24"/>
      <c r="BK1673" s="24"/>
      <c r="BL1673" s="24"/>
      <c r="BM1673" s="24"/>
      <c r="BN1673" s="24"/>
      <c r="BO1673" s="24"/>
      <c r="BP1673" s="24"/>
      <c r="BQ1673" s="24"/>
      <c r="BR1673" s="24"/>
      <c r="BS1673" s="24"/>
      <c r="BT1673" s="24"/>
      <c r="BU1673" s="24"/>
      <c r="BV1673" s="24"/>
      <c r="BW1673" s="24"/>
      <c r="BX1673" s="24"/>
    </row>
    <row r="1674" spans="7:76" s="41" customFormat="1">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c r="BG1674" s="24"/>
      <c r="BH1674" s="24"/>
      <c r="BI1674" s="24"/>
      <c r="BJ1674" s="24"/>
      <c r="BK1674" s="24"/>
      <c r="BL1674" s="24"/>
      <c r="BM1674" s="24"/>
      <c r="BN1674" s="24"/>
      <c r="BO1674" s="24"/>
      <c r="BP1674" s="24"/>
      <c r="BQ1674" s="24"/>
      <c r="BR1674" s="24"/>
      <c r="BS1674" s="24"/>
      <c r="BT1674" s="24"/>
      <c r="BU1674" s="24"/>
      <c r="BV1674" s="24"/>
      <c r="BW1674" s="24"/>
      <c r="BX1674" s="24"/>
    </row>
    <row r="1675" spans="7:76" s="41" customFormat="1">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24"/>
      <c r="BE1675" s="24"/>
      <c r="BF1675" s="24"/>
      <c r="BG1675" s="24"/>
      <c r="BH1675" s="24"/>
      <c r="BI1675" s="24"/>
      <c r="BJ1675" s="24"/>
      <c r="BK1675" s="24"/>
      <c r="BL1675" s="24"/>
      <c r="BM1675" s="24"/>
      <c r="BN1675" s="24"/>
      <c r="BO1675" s="24"/>
      <c r="BP1675" s="24"/>
      <c r="BQ1675" s="24"/>
      <c r="BR1675" s="24"/>
      <c r="BS1675" s="24"/>
      <c r="BT1675" s="24"/>
      <c r="BU1675" s="24"/>
      <c r="BV1675" s="24"/>
      <c r="BW1675" s="24"/>
      <c r="BX1675" s="24"/>
    </row>
    <row r="1676" spans="7:76" s="41" customFormat="1">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BF1676" s="24"/>
      <c r="BG1676" s="24"/>
      <c r="BH1676" s="24"/>
      <c r="BI1676" s="24"/>
      <c r="BJ1676" s="24"/>
      <c r="BK1676" s="24"/>
      <c r="BL1676" s="24"/>
      <c r="BM1676" s="24"/>
      <c r="BN1676" s="24"/>
      <c r="BO1676" s="24"/>
      <c r="BP1676" s="24"/>
      <c r="BQ1676" s="24"/>
      <c r="BR1676" s="24"/>
      <c r="BS1676" s="24"/>
      <c r="BT1676" s="24"/>
      <c r="BU1676" s="24"/>
      <c r="BV1676" s="24"/>
      <c r="BW1676" s="24"/>
      <c r="BX1676" s="24"/>
    </row>
    <row r="1677" spans="7:76" s="41" customFormat="1">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24"/>
      <c r="BE1677" s="24"/>
      <c r="BF1677" s="24"/>
      <c r="BG1677" s="24"/>
      <c r="BH1677" s="24"/>
      <c r="BI1677" s="24"/>
      <c r="BJ1677" s="24"/>
      <c r="BK1677" s="24"/>
      <c r="BL1677" s="24"/>
      <c r="BM1677" s="24"/>
      <c r="BN1677" s="24"/>
      <c r="BO1677" s="24"/>
      <c r="BP1677" s="24"/>
      <c r="BQ1677" s="24"/>
      <c r="BR1677" s="24"/>
      <c r="BS1677" s="24"/>
      <c r="BT1677" s="24"/>
      <c r="BU1677" s="24"/>
      <c r="BV1677" s="24"/>
      <c r="BW1677" s="24"/>
      <c r="BX1677" s="24"/>
    </row>
    <row r="1678" spans="7:76" s="41" customFormat="1">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row>
    <row r="1679" spans="7:76" s="41" customFormat="1">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24"/>
      <c r="BE1679" s="24"/>
      <c r="BF1679" s="24"/>
      <c r="BG1679" s="24"/>
      <c r="BH1679" s="24"/>
      <c r="BI1679" s="24"/>
      <c r="BJ1679" s="24"/>
      <c r="BK1679" s="24"/>
      <c r="BL1679" s="24"/>
      <c r="BM1679" s="24"/>
      <c r="BN1679" s="24"/>
      <c r="BO1679" s="24"/>
      <c r="BP1679" s="24"/>
      <c r="BQ1679" s="24"/>
      <c r="BR1679" s="24"/>
      <c r="BS1679" s="24"/>
      <c r="BT1679" s="24"/>
      <c r="BU1679" s="24"/>
      <c r="BV1679" s="24"/>
      <c r="BW1679" s="24"/>
      <c r="BX1679" s="24"/>
    </row>
    <row r="1680" spans="7:76" s="41" customFormat="1">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c r="AQ1680" s="24"/>
      <c r="AR1680" s="24"/>
      <c r="AS1680" s="24"/>
      <c r="AT1680" s="24"/>
      <c r="AU1680" s="24"/>
      <c r="AV1680" s="24"/>
      <c r="AW1680" s="24"/>
      <c r="AX1680" s="24"/>
      <c r="AY1680" s="24"/>
      <c r="AZ1680" s="24"/>
      <c r="BA1680" s="24"/>
      <c r="BB1680" s="24"/>
      <c r="BC1680" s="24"/>
      <c r="BD1680" s="24"/>
      <c r="BE1680" s="24"/>
      <c r="BF1680" s="24"/>
      <c r="BG1680" s="24"/>
      <c r="BH1680" s="24"/>
      <c r="BI1680" s="24"/>
      <c r="BJ1680" s="24"/>
      <c r="BK1680" s="24"/>
      <c r="BL1680" s="24"/>
      <c r="BM1680" s="24"/>
      <c r="BN1680" s="24"/>
      <c r="BO1680" s="24"/>
      <c r="BP1680" s="24"/>
      <c r="BQ1680" s="24"/>
      <c r="BR1680" s="24"/>
      <c r="BS1680" s="24"/>
      <c r="BT1680" s="24"/>
      <c r="BU1680" s="24"/>
      <c r="BV1680" s="24"/>
      <c r="BW1680" s="24"/>
      <c r="BX1680" s="24"/>
    </row>
    <row r="1681" spans="7:76" s="41" customFormat="1">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c r="AQ1681" s="24"/>
      <c r="AR1681" s="24"/>
      <c r="AS1681" s="24"/>
      <c r="AT1681" s="24"/>
      <c r="AU1681" s="24"/>
      <c r="AV1681" s="24"/>
      <c r="AW1681" s="24"/>
      <c r="AX1681" s="24"/>
      <c r="AY1681" s="24"/>
      <c r="AZ1681" s="24"/>
      <c r="BA1681" s="24"/>
      <c r="BB1681" s="24"/>
      <c r="BC1681" s="24"/>
      <c r="BD1681" s="24"/>
      <c r="BE1681" s="24"/>
      <c r="BF1681" s="24"/>
      <c r="BG1681" s="24"/>
      <c r="BH1681" s="24"/>
      <c r="BI1681" s="24"/>
      <c r="BJ1681" s="24"/>
      <c r="BK1681" s="24"/>
      <c r="BL1681" s="24"/>
      <c r="BM1681" s="24"/>
      <c r="BN1681" s="24"/>
      <c r="BO1681" s="24"/>
      <c r="BP1681" s="24"/>
      <c r="BQ1681" s="24"/>
      <c r="BR1681" s="24"/>
      <c r="BS1681" s="24"/>
      <c r="BT1681" s="24"/>
      <c r="BU1681" s="24"/>
      <c r="BV1681" s="24"/>
      <c r="BW1681" s="24"/>
      <c r="BX1681" s="24"/>
    </row>
    <row r="1682" spans="7:76" s="41" customFormat="1">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c r="AQ1682" s="24"/>
      <c r="AR1682" s="24"/>
      <c r="AS1682" s="24"/>
      <c r="AT1682" s="24"/>
      <c r="AU1682" s="24"/>
      <c r="AV1682" s="24"/>
      <c r="AW1682" s="24"/>
      <c r="AX1682" s="24"/>
      <c r="AY1682" s="24"/>
      <c r="AZ1682" s="24"/>
      <c r="BA1682" s="24"/>
      <c r="BB1682" s="24"/>
      <c r="BC1682" s="24"/>
      <c r="BD1682" s="24"/>
      <c r="BE1682" s="24"/>
      <c r="BF1682" s="24"/>
      <c r="BG1682" s="24"/>
      <c r="BH1682" s="24"/>
      <c r="BI1682" s="24"/>
      <c r="BJ1682" s="24"/>
      <c r="BK1682" s="24"/>
      <c r="BL1682" s="24"/>
      <c r="BM1682" s="24"/>
      <c r="BN1682" s="24"/>
      <c r="BO1682" s="24"/>
      <c r="BP1682" s="24"/>
      <c r="BQ1682" s="24"/>
      <c r="BR1682" s="24"/>
      <c r="BS1682" s="24"/>
      <c r="BT1682" s="24"/>
      <c r="BU1682" s="24"/>
      <c r="BV1682" s="24"/>
      <c r="BW1682" s="24"/>
      <c r="BX1682" s="24"/>
    </row>
    <row r="1683" spans="7:76" s="41" customFormat="1">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c r="AQ1683" s="24"/>
      <c r="AR1683" s="24"/>
      <c r="AS1683" s="24"/>
      <c r="AT1683" s="24"/>
      <c r="AU1683" s="24"/>
      <c r="AV1683" s="24"/>
      <c r="AW1683" s="24"/>
      <c r="AX1683" s="24"/>
      <c r="AY1683" s="24"/>
      <c r="AZ1683" s="24"/>
      <c r="BA1683" s="24"/>
      <c r="BB1683" s="24"/>
      <c r="BC1683" s="24"/>
      <c r="BD1683" s="24"/>
      <c r="BE1683" s="24"/>
      <c r="BF1683" s="24"/>
      <c r="BG1683" s="24"/>
      <c r="BH1683" s="24"/>
      <c r="BI1683" s="24"/>
      <c r="BJ1683" s="24"/>
      <c r="BK1683" s="24"/>
      <c r="BL1683" s="24"/>
      <c r="BM1683" s="24"/>
      <c r="BN1683" s="24"/>
      <c r="BO1683" s="24"/>
      <c r="BP1683" s="24"/>
      <c r="BQ1683" s="24"/>
      <c r="BR1683" s="24"/>
      <c r="BS1683" s="24"/>
      <c r="BT1683" s="24"/>
      <c r="BU1683" s="24"/>
      <c r="BV1683" s="24"/>
      <c r="BW1683" s="24"/>
      <c r="BX1683" s="24"/>
    </row>
    <row r="1684" spans="7:76" s="41" customFormat="1">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c r="BG1684" s="24"/>
      <c r="BH1684" s="24"/>
      <c r="BI1684" s="24"/>
      <c r="BJ1684" s="24"/>
      <c r="BK1684" s="24"/>
      <c r="BL1684" s="24"/>
      <c r="BM1684" s="24"/>
      <c r="BN1684" s="24"/>
      <c r="BO1684" s="24"/>
      <c r="BP1684" s="24"/>
      <c r="BQ1684" s="24"/>
      <c r="BR1684" s="24"/>
      <c r="BS1684" s="24"/>
      <c r="BT1684" s="24"/>
      <c r="BU1684" s="24"/>
      <c r="BV1684" s="24"/>
      <c r="BW1684" s="24"/>
      <c r="BX1684" s="24"/>
    </row>
    <row r="1685" spans="7:76" s="41" customFormat="1">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c r="AQ1685" s="24"/>
      <c r="AR1685" s="24"/>
      <c r="AS1685" s="24"/>
      <c r="AT1685" s="24"/>
      <c r="AU1685" s="24"/>
      <c r="AV1685" s="24"/>
      <c r="AW1685" s="24"/>
      <c r="AX1685" s="24"/>
      <c r="AY1685" s="24"/>
      <c r="AZ1685" s="24"/>
      <c r="BA1685" s="24"/>
      <c r="BB1685" s="24"/>
      <c r="BC1685" s="24"/>
      <c r="BD1685" s="24"/>
      <c r="BE1685" s="24"/>
      <c r="BF1685" s="24"/>
      <c r="BG1685" s="24"/>
      <c r="BH1685" s="24"/>
      <c r="BI1685" s="24"/>
      <c r="BJ1685" s="24"/>
      <c r="BK1685" s="24"/>
      <c r="BL1685" s="24"/>
      <c r="BM1685" s="24"/>
      <c r="BN1685" s="24"/>
      <c r="BO1685" s="24"/>
      <c r="BP1685" s="24"/>
      <c r="BQ1685" s="24"/>
      <c r="BR1685" s="24"/>
      <c r="BS1685" s="24"/>
      <c r="BT1685" s="24"/>
      <c r="BU1685" s="24"/>
      <c r="BV1685" s="24"/>
      <c r="BW1685" s="24"/>
      <c r="BX1685" s="24"/>
    </row>
    <row r="1686" spans="7:76" s="41" customFormat="1">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row>
    <row r="1687" spans="7:76" s="41" customFormat="1">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c r="AQ1687" s="24"/>
      <c r="AR1687" s="24"/>
      <c r="AS1687" s="24"/>
      <c r="AT1687" s="24"/>
      <c r="AU1687" s="24"/>
      <c r="AV1687" s="24"/>
      <c r="AW1687" s="24"/>
      <c r="AX1687" s="24"/>
      <c r="AY1687" s="24"/>
      <c r="AZ1687" s="24"/>
      <c r="BA1687" s="24"/>
      <c r="BB1687" s="24"/>
      <c r="BC1687" s="24"/>
      <c r="BD1687" s="24"/>
      <c r="BE1687" s="24"/>
      <c r="BF1687" s="24"/>
      <c r="BG1687" s="24"/>
      <c r="BH1687" s="24"/>
      <c r="BI1687" s="24"/>
      <c r="BJ1687" s="24"/>
      <c r="BK1687" s="24"/>
      <c r="BL1687" s="24"/>
      <c r="BM1687" s="24"/>
      <c r="BN1687" s="24"/>
      <c r="BO1687" s="24"/>
      <c r="BP1687" s="24"/>
      <c r="BQ1687" s="24"/>
      <c r="BR1687" s="24"/>
      <c r="BS1687" s="24"/>
      <c r="BT1687" s="24"/>
      <c r="BU1687" s="24"/>
      <c r="BV1687" s="24"/>
      <c r="BW1687" s="24"/>
      <c r="BX1687" s="24"/>
    </row>
    <row r="1688" spans="7:76" s="41" customFormat="1">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c r="AQ1688" s="24"/>
      <c r="AR1688" s="24"/>
      <c r="AS1688" s="24"/>
      <c r="AT1688" s="24"/>
      <c r="AU1688" s="24"/>
      <c r="AV1688" s="24"/>
      <c r="AW1688" s="24"/>
      <c r="AX1688" s="24"/>
      <c r="AY1688" s="24"/>
      <c r="AZ1688" s="24"/>
      <c r="BA1688" s="24"/>
      <c r="BB1688" s="24"/>
      <c r="BC1688" s="24"/>
      <c r="BD1688" s="24"/>
      <c r="BE1688" s="24"/>
      <c r="BF1688" s="24"/>
      <c r="BG1688" s="24"/>
      <c r="BH1688" s="24"/>
      <c r="BI1688" s="24"/>
      <c r="BJ1688" s="24"/>
      <c r="BK1688" s="24"/>
      <c r="BL1688" s="24"/>
      <c r="BM1688" s="24"/>
      <c r="BN1688" s="24"/>
      <c r="BO1688" s="24"/>
      <c r="BP1688" s="24"/>
      <c r="BQ1688" s="24"/>
      <c r="BR1688" s="24"/>
      <c r="BS1688" s="24"/>
      <c r="BT1688" s="24"/>
      <c r="BU1688" s="24"/>
      <c r="BV1688" s="24"/>
      <c r="BW1688" s="24"/>
      <c r="BX1688" s="24"/>
    </row>
    <row r="1689" spans="7:76" s="41" customFormat="1">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c r="AQ1689" s="24"/>
      <c r="AR1689" s="24"/>
      <c r="AS1689" s="24"/>
      <c r="AT1689" s="24"/>
      <c r="AU1689" s="24"/>
      <c r="AV1689" s="24"/>
      <c r="AW1689" s="24"/>
      <c r="AX1689" s="24"/>
      <c r="AY1689" s="24"/>
      <c r="AZ1689" s="24"/>
      <c r="BA1689" s="24"/>
      <c r="BB1689" s="24"/>
      <c r="BC1689" s="24"/>
      <c r="BD1689" s="24"/>
      <c r="BE1689" s="24"/>
      <c r="BF1689" s="24"/>
      <c r="BG1689" s="24"/>
      <c r="BH1689" s="24"/>
      <c r="BI1689" s="24"/>
      <c r="BJ1689" s="24"/>
      <c r="BK1689" s="24"/>
      <c r="BL1689" s="24"/>
      <c r="BM1689" s="24"/>
      <c r="BN1689" s="24"/>
      <c r="BO1689" s="24"/>
      <c r="BP1689" s="24"/>
      <c r="BQ1689" s="24"/>
      <c r="BR1689" s="24"/>
      <c r="BS1689" s="24"/>
      <c r="BT1689" s="24"/>
      <c r="BU1689" s="24"/>
      <c r="BV1689" s="24"/>
      <c r="BW1689" s="24"/>
      <c r="BX1689" s="24"/>
    </row>
    <row r="1690" spans="7:76" s="41" customFormat="1">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c r="AQ1690" s="24"/>
      <c r="AR1690" s="24"/>
      <c r="AS1690" s="24"/>
      <c r="AT1690" s="24"/>
      <c r="AU1690" s="24"/>
      <c r="AV1690" s="24"/>
      <c r="AW1690" s="24"/>
      <c r="AX1690" s="24"/>
      <c r="AY1690" s="24"/>
      <c r="AZ1690" s="24"/>
      <c r="BA1690" s="24"/>
      <c r="BB1690" s="24"/>
      <c r="BC1690" s="24"/>
      <c r="BD1690" s="24"/>
      <c r="BE1690" s="24"/>
      <c r="BF1690" s="24"/>
      <c r="BG1690" s="24"/>
      <c r="BH1690" s="24"/>
      <c r="BI1690" s="24"/>
      <c r="BJ1690" s="24"/>
      <c r="BK1690" s="24"/>
      <c r="BL1690" s="24"/>
      <c r="BM1690" s="24"/>
      <c r="BN1690" s="24"/>
      <c r="BO1690" s="24"/>
      <c r="BP1690" s="24"/>
      <c r="BQ1690" s="24"/>
      <c r="BR1690" s="24"/>
      <c r="BS1690" s="24"/>
      <c r="BT1690" s="24"/>
      <c r="BU1690" s="24"/>
      <c r="BV1690" s="24"/>
      <c r="BW1690" s="24"/>
      <c r="BX1690" s="24"/>
    </row>
    <row r="1691" spans="7:76" s="41" customFormat="1">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c r="AQ1691" s="24"/>
      <c r="AR1691" s="24"/>
      <c r="AS1691" s="24"/>
      <c r="AT1691" s="24"/>
      <c r="AU1691" s="24"/>
      <c r="AV1691" s="24"/>
      <c r="AW1691" s="24"/>
      <c r="AX1691" s="24"/>
      <c r="AY1691" s="24"/>
      <c r="AZ1691" s="24"/>
      <c r="BA1691" s="24"/>
      <c r="BB1691" s="24"/>
      <c r="BC1691" s="24"/>
      <c r="BD1691" s="24"/>
      <c r="BE1691" s="24"/>
      <c r="BF1691" s="24"/>
      <c r="BG1691" s="24"/>
      <c r="BH1691" s="24"/>
      <c r="BI1691" s="24"/>
      <c r="BJ1691" s="24"/>
      <c r="BK1691" s="24"/>
      <c r="BL1691" s="24"/>
      <c r="BM1691" s="24"/>
      <c r="BN1691" s="24"/>
      <c r="BO1691" s="24"/>
      <c r="BP1691" s="24"/>
      <c r="BQ1691" s="24"/>
      <c r="BR1691" s="24"/>
      <c r="BS1691" s="24"/>
      <c r="BT1691" s="24"/>
      <c r="BU1691" s="24"/>
      <c r="BV1691" s="24"/>
      <c r="BW1691" s="24"/>
      <c r="BX1691" s="24"/>
    </row>
    <row r="1692" spans="7:76" s="41" customFormat="1">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c r="AQ1692" s="24"/>
      <c r="AR1692" s="24"/>
      <c r="AS1692" s="24"/>
      <c r="AT1692" s="24"/>
      <c r="AU1692" s="24"/>
      <c r="AV1692" s="24"/>
      <c r="AW1692" s="24"/>
      <c r="AX1692" s="24"/>
      <c r="AY1692" s="24"/>
      <c r="AZ1692" s="24"/>
      <c r="BA1692" s="24"/>
      <c r="BB1692" s="24"/>
      <c r="BC1692" s="24"/>
      <c r="BD1692" s="24"/>
      <c r="BE1692" s="24"/>
      <c r="BF1692" s="24"/>
      <c r="BG1692" s="24"/>
      <c r="BH1692" s="24"/>
      <c r="BI1692" s="24"/>
      <c r="BJ1692" s="24"/>
      <c r="BK1692" s="24"/>
      <c r="BL1692" s="24"/>
      <c r="BM1692" s="24"/>
      <c r="BN1692" s="24"/>
      <c r="BO1692" s="24"/>
      <c r="BP1692" s="24"/>
      <c r="BQ1692" s="24"/>
      <c r="BR1692" s="24"/>
      <c r="BS1692" s="24"/>
      <c r="BT1692" s="24"/>
      <c r="BU1692" s="24"/>
      <c r="BV1692" s="24"/>
      <c r="BW1692" s="24"/>
      <c r="BX1692" s="24"/>
    </row>
    <row r="1693" spans="7:76" s="41" customFormat="1">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c r="AQ1693" s="24"/>
      <c r="AR1693" s="24"/>
      <c r="AS1693" s="24"/>
      <c r="AT1693" s="24"/>
      <c r="AU1693" s="24"/>
      <c r="AV1693" s="24"/>
      <c r="AW1693" s="24"/>
      <c r="AX1693" s="24"/>
      <c r="AY1693" s="24"/>
      <c r="AZ1693" s="24"/>
      <c r="BA1693" s="24"/>
      <c r="BB1693" s="24"/>
      <c r="BC1693" s="24"/>
      <c r="BD1693" s="24"/>
      <c r="BE1693" s="24"/>
      <c r="BF1693" s="24"/>
      <c r="BG1693" s="24"/>
      <c r="BH1693" s="24"/>
      <c r="BI1693" s="24"/>
      <c r="BJ1693" s="24"/>
      <c r="BK1693" s="24"/>
      <c r="BL1693" s="24"/>
      <c r="BM1693" s="24"/>
      <c r="BN1693" s="24"/>
      <c r="BO1693" s="24"/>
      <c r="BP1693" s="24"/>
      <c r="BQ1693" s="24"/>
      <c r="BR1693" s="24"/>
      <c r="BS1693" s="24"/>
      <c r="BT1693" s="24"/>
      <c r="BU1693" s="24"/>
      <c r="BV1693" s="24"/>
      <c r="BW1693" s="24"/>
      <c r="BX1693" s="24"/>
    </row>
    <row r="1694" spans="7:76" s="41" customFormat="1">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c r="AY1694" s="24"/>
      <c r="AZ1694" s="24"/>
      <c r="BA1694" s="24"/>
      <c r="BB1694" s="24"/>
      <c r="BC1694" s="24"/>
      <c r="BD1694" s="24"/>
      <c r="BE1694" s="24"/>
      <c r="BF1694" s="24"/>
      <c r="BG1694" s="24"/>
      <c r="BH1694" s="24"/>
      <c r="BI1694" s="24"/>
      <c r="BJ1694" s="24"/>
      <c r="BK1694" s="24"/>
      <c r="BL1694" s="24"/>
      <c r="BM1694" s="24"/>
      <c r="BN1694" s="24"/>
      <c r="BO1694" s="24"/>
      <c r="BP1694" s="24"/>
      <c r="BQ1694" s="24"/>
      <c r="BR1694" s="24"/>
      <c r="BS1694" s="24"/>
      <c r="BT1694" s="24"/>
      <c r="BU1694" s="24"/>
      <c r="BV1694" s="24"/>
      <c r="BW1694" s="24"/>
      <c r="BX1694" s="24"/>
    </row>
    <row r="1695" spans="7:76" s="41" customFormat="1">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c r="AQ1695" s="24"/>
      <c r="AR1695" s="24"/>
      <c r="AS1695" s="24"/>
      <c r="AT1695" s="24"/>
      <c r="AU1695" s="24"/>
      <c r="AV1695" s="24"/>
      <c r="AW1695" s="24"/>
      <c r="AX1695" s="24"/>
      <c r="AY1695" s="24"/>
      <c r="AZ1695" s="24"/>
      <c r="BA1695" s="24"/>
      <c r="BB1695" s="24"/>
      <c r="BC1695" s="24"/>
      <c r="BD1695" s="24"/>
      <c r="BE1695" s="24"/>
      <c r="BF1695" s="24"/>
      <c r="BG1695" s="24"/>
      <c r="BH1695" s="24"/>
      <c r="BI1695" s="24"/>
      <c r="BJ1695" s="24"/>
      <c r="BK1695" s="24"/>
      <c r="BL1695" s="24"/>
      <c r="BM1695" s="24"/>
      <c r="BN1695" s="24"/>
      <c r="BO1695" s="24"/>
      <c r="BP1695" s="24"/>
      <c r="BQ1695" s="24"/>
      <c r="BR1695" s="24"/>
      <c r="BS1695" s="24"/>
      <c r="BT1695" s="24"/>
      <c r="BU1695" s="24"/>
      <c r="BV1695" s="24"/>
      <c r="BW1695" s="24"/>
      <c r="BX1695" s="24"/>
    </row>
    <row r="1696" spans="7:76" s="41" customFormat="1">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c r="AQ1696" s="24"/>
      <c r="AR1696" s="24"/>
      <c r="AS1696" s="24"/>
      <c r="AT1696" s="24"/>
      <c r="AU1696" s="24"/>
      <c r="AV1696" s="24"/>
      <c r="AW1696" s="24"/>
      <c r="AX1696" s="24"/>
      <c r="AY1696" s="24"/>
      <c r="AZ1696" s="24"/>
      <c r="BA1696" s="24"/>
      <c r="BB1696" s="24"/>
      <c r="BC1696" s="24"/>
      <c r="BD1696" s="24"/>
      <c r="BE1696" s="24"/>
      <c r="BF1696" s="24"/>
      <c r="BG1696" s="24"/>
      <c r="BH1696" s="24"/>
      <c r="BI1696" s="24"/>
      <c r="BJ1696" s="24"/>
      <c r="BK1696" s="24"/>
      <c r="BL1696" s="24"/>
      <c r="BM1696" s="24"/>
      <c r="BN1696" s="24"/>
      <c r="BO1696" s="24"/>
      <c r="BP1696" s="24"/>
      <c r="BQ1696" s="24"/>
      <c r="BR1696" s="24"/>
      <c r="BS1696" s="24"/>
      <c r="BT1696" s="24"/>
      <c r="BU1696" s="24"/>
      <c r="BV1696" s="24"/>
      <c r="BW1696" s="24"/>
      <c r="BX1696" s="24"/>
    </row>
    <row r="1697" spans="7:76" s="41" customFormat="1">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c r="AQ1697" s="24"/>
      <c r="AR1697" s="24"/>
      <c r="AS1697" s="24"/>
      <c r="AT1697" s="24"/>
      <c r="AU1697" s="24"/>
      <c r="AV1697" s="24"/>
      <c r="AW1697" s="24"/>
      <c r="AX1697" s="24"/>
      <c r="AY1697" s="24"/>
      <c r="AZ1697" s="24"/>
      <c r="BA1697" s="24"/>
      <c r="BB1697" s="24"/>
      <c r="BC1697" s="24"/>
      <c r="BD1697" s="24"/>
      <c r="BE1697" s="24"/>
      <c r="BF1697" s="24"/>
      <c r="BG1697" s="24"/>
      <c r="BH1697" s="24"/>
      <c r="BI1697" s="24"/>
      <c r="BJ1697" s="24"/>
      <c r="BK1697" s="24"/>
      <c r="BL1697" s="24"/>
      <c r="BM1697" s="24"/>
      <c r="BN1697" s="24"/>
      <c r="BO1697" s="24"/>
      <c r="BP1697" s="24"/>
      <c r="BQ1697" s="24"/>
      <c r="BR1697" s="24"/>
      <c r="BS1697" s="24"/>
      <c r="BT1697" s="24"/>
      <c r="BU1697" s="24"/>
      <c r="BV1697" s="24"/>
      <c r="BW1697" s="24"/>
      <c r="BX1697" s="24"/>
    </row>
    <row r="1698" spans="7:76" s="41" customFormat="1">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c r="AQ1698" s="24"/>
      <c r="AR1698" s="24"/>
      <c r="AS1698" s="24"/>
      <c r="AT1698" s="24"/>
      <c r="AU1698" s="24"/>
      <c r="AV1698" s="24"/>
      <c r="AW1698" s="24"/>
      <c r="AX1698" s="24"/>
      <c r="AY1698" s="24"/>
      <c r="AZ1698" s="24"/>
      <c r="BA1698" s="24"/>
      <c r="BB1698" s="24"/>
      <c r="BC1698" s="24"/>
      <c r="BD1698" s="24"/>
      <c r="BE1698" s="24"/>
      <c r="BF1698" s="24"/>
      <c r="BG1698" s="24"/>
      <c r="BH1698" s="24"/>
      <c r="BI1698" s="24"/>
      <c r="BJ1698" s="24"/>
      <c r="BK1698" s="24"/>
      <c r="BL1698" s="24"/>
      <c r="BM1698" s="24"/>
      <c r="BN1698" s="24"/>
      <c r="BO1698" s="24"/>
      <c r="BP1698" s="24"/>
      <c r="BQ1698" s="24"/>
      <c r="BR1698" s="24"/>
      <c r="BS1698" s="24"/>
      <c r="BT1698" s="24"/>
      <c r="BU1698" s="24"/>
      <c r="BV1698" s="24"/>
      <c r="BW1698" s="24"/>
      <c r="BX1698" s="24"/>
    </row>
    <row r="1699" spans="7:76" s="41" customFormat="1">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c r="AQ1699" s="24"/>
      <c r="AR1699" s="24"/>
      <c r="AS1699" s="24"/>
      <c r="AT1699" s="24"/>
      <c r="AU1699" s="24"/>
      <c r="AV1699" s="24"/>
      <c r="AW1699" s="24"/>
      <c r="AX1699" s="24"/>
      <c r="AY1699" s="24"/>
      <c r="AZ1699" s="24"/>
      <c r="BA1699" s="24"/>
      <c r="BB1699" s="24"/>
      <c r="BC1699" s="24"/>
      <c r="BD1699" s="24"/>
      <c r="BE1699" s="24"/>
      <c r="BF1699" s="24"/>
      <c r="BG1699" s="24"/>
      <c r="BH1699" s="24"/>
      <c r="BI1699" s="24"/>
      <c r="BJ1699" s="24"/>
      <c r="BK1699" s="24"/>
      <c r="BL1699" s="24"/>
      <c r="BM1699" s="24"/>
      <c r="BN1699" s="24"/>
      <c r="BO1699" s="24"/>
      <c r="BP1699" s="24"/>
      <c r="BQ1699" s="24"/>
      <c r="BR1699" s="24"/>
      <c r="BS1699" s="24"/>
      <c r="BT1699" s="24"/>
      <c r="BU1699" s="24"/>
      <c r="BV1699" s="24"/>
      <c r="BW1699" s="24"/>
      <c r="BX1699" s="24"/>
    </row>
    <row r="1700" spans="7:76" s="41" customFormat="1">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c r="AQ1700" s="24"/>
      <c r="AR1700" s="24"/>
      <c r="AS1700" s="24"/>
      <c r="AT1700" s="24"/>
      <c r="AU1700" s="24"/>
      <c r="AV1700" s="24"/>
      <c r="AW1700" s="24"/>
      <c r="AX1700" s="24"/>
      <c r="AY1700" s="24"/>
      <c r="AZ1700" s="24"/>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24"/>
    </row>
    <row r="1701" spans="7:76" s="41" customFormat="1">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24"/>
      <c r="BE1701" s="24"/>
      <c r="BF1701" s="24"/>
      <c r="BG1701" s="24"/>
      <c r="BH1701" s="24"/>
      <c r="BI1701" s="24"/>
      <c r="BJ1701" s="24"/>
      <c r="BK1701" s="24"/>
      <c r="BL1701" s="24"/>
      <c r="BM1701" s="24"/>
      <c r="BN1701" s="24"/>
      <c r="BO1701" s="24"/>
      <c r="BP1701" s="24"/>
      <c r="BQ1701" s="24"/>
      <c r="BR1701" s="24"/>
      <c r="BS1701" s="24"/>
      <c r="BT1701" s="24"/>
      <c r="BU1701" s="24"/>
      <c r="BV1701" s="24"/>
      <c r="BW1701" s="24"/>
      <c r="BX1701" s="24"/>
    </row>
    <row r="1702" spans="7:76" s="41" customFormat="1">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row>
    <row r="1703" spans="7:76" s="41" customFormat="1">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24"/>
      <c r="BE1703" s="24"/>
      <c r="BF1703" s="24"/>
      <c r="BG1703" s="24"/>
      <c r="BH1703" s="24"/>
      <c r="BI1703" s="24"/>
      <c r="BJ1703" s="24"/>
      <c r="BK1703" s="24"/>
      <c r="BL1703" s="24"/>
      <c r="BM1703" s="24"/>
      <c r="BN1703" s="24"/>
      <c r="BO1703" s="24"/>
      <c r="BP1703" s="24"/>
      <c r="BQ1703" s="24"/>
      <c r="BR1703" s="24"/>
      <c r="BS1703" s="24"/>
      <c r="BT1703" s="24"/>
      <c r="BU1703" s="24"/>
      <c r="BV1703" s="24"/>
      <c r="BW1703" s="24"/>
      <c r="BX1703" s="24"/>
    </row>
    <row r="1704" spans="7:76" s="41" customFormat="1">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c r="BG1704" s="24"/>
      <c r="BH1704" s="24"/>
      <c r="BI1704" s="24"/>
      <c r="BJ1704" s="24"/>
      <c r="BK1704" s="24"/>
      <c r="BL1704" s="24"/>
      <c r="BM1704" s="24"/>
      <c r="BN1704" s="24"/>
      <c r="BO1704" s="24"/>
      <c r="BP1704" s="24"/>
      <c r="BQ1704" s="24"/>
      <c r="BR1704" s="24"/>
      <c r="BS1704" s="24"/>
      <c r="BT1704" s="24"/>
      <c r="BU1704" s="24"/>
      <c r="BV1704" s="24"/>
      <c r="BW1704" s="24"/>
      <c r="BX1704" s="24"/>
    </row>
    <row r="1705" spans="7:76" s="41" customFormat="1">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24"/>
      <c r="BE1705" s="24"/>
      <c r="BF1705" s="24"/>
      <c r="BG1705" s="24"/>
      <c r="BH1705" s="24"/>
      <c r="BI1705" s="24"/>
      <c r="BJ1705" s="24"/>
      <c r="BK1705" s="24"/>
      <c r="BL1705" s="24"/>
      <c r="BM1705" s="24"/>
      <c r="BN1705" s="24"/>
      <c r="BO1705" s="24"/>
      <c r="BP1705" s="24"/>
      <c r="BQ1705" s="24"/>
      <c r="BR1705" s="24"/>
      <c r="BS1705" s="24"/>
      <c r="BT1705" s="24"/>
      <c r="BU1705" s="24"/>
      <c r="BV1705" s="24"/>
      <c r="BW1705" s="24"/>
      <c r="BX1705" s="24"/>
    </row>
    <row r="1706" spans="7:76" s="41" customFormat="1">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24"/>
      <c r="BE1706" s="24"/>
      <c r="BF1706" s="24"/>
      <c r="BG1706" s="24"/>
      <c r="BH1706" s="24"/>
      <c r="BI1706" s="24"/>
      <c r="BJ1706" s="24"/>
      <c r="BK1706" s="24"/>
      <c r="BL1706" s="24"/>
      <c r="BM1706" s="24"/>
      <c r="BN1706" s="24"/>
      <c r="BO1706" s="24"/>
      <c r="BP1706" s="24"/>
      <c r="BQ1706" s="24"/>
      <c r="BR1706" s="24"/>
      <c r="BS1706" s="24"/>
      <c r="BT1706" s="24"/>
      <c r="BU1706" s="24"/>
      <c r="BV1706" s="24"/>
      <c r="BW1706" s="24"/>
      <c r="BX1706" s="24"/>
    </row>
    <row r="1707" spans="7:76" s="41" customFormat="1">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c r="AQ1707" s="24"/>
      <c r="AR1707" s="24"/>
      <c r="AS1707" s="24"/>
      <c r="AT1707" s="24"/>
      <c r="AU1707" s="24"/>
      <c r="AV1707" s="24"/>
      <c r="AW1707" s="24"/>
      <c r="AX1707" s="24"/>
      <c r="AY1707" s="24"/>
      <c r="AZ1707" s="24"/>
      <c r="BA1707" s="24"/>
      <c r="BB1707" s="24"/>
      <c r="BC1707" s="24"/>
      <c r="BD1707" s="24"/>
      <c r="BE1707" s="24"/>
      <c r="BF1707" s="24"/>
      <c r="BG1707" s="24"/>
      <c r="BH1707" s="24"/>
      <c r="BI1707" s="24"/>
      <c r="BJ1707" s="24"/>
      <c r="BK1707" s="24"/>
      <c r="BL1707" s="24"/>
      <c r="BM1707" s="24"/>
      <c r="BN1707" s="24"/>
      <c r="BO1707" s="24"/>
      <c r="BP1707" s="24"/>
      <c r="BQ1707" s="24"/>
      <c r="BR1707" s="24"/>
      <c r="BS1707" s="24"/>
      <c r="BT1707" s="24"/>
      <c r="BU1707" s="24"/>
      <c r="BV1707" s="24"/>
      <c r="BW1707" s="24"/>
      <c r="BX1707" s="24"/>
    </row>
    <row r="1708" spans="7:76" s="41" customFormat="1">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c r="AQ1708" s="24"/>
      <c r="AR1708" s="24"/>
      <c r="AS1708" s="24"/>
      <c r="AT1708" s="24"/>
      <c r="AU1708" s="24"/>
      <c r="AV1708" s="24"/>
      <c r="AW1708" s="24"/>
      <c r="AX1708" s="24"/>
      <c r="AY1708" s="24"/>
      <c r="AZ1708" s="24"/>
      <c r="BA1708" s="24"/>
      <c r="BB1708" s="24"/>
      <c r="BC1708" s="24"/>
      <c r="BD1708" s="24"/>
      <c r="BE1708" s="24"/>
      <c r="BF1708" s="24"/>
      <c r="BG1708" s="24"/>
      <c r="BH1708" s="24"/>
      <c r="BI1708" s="24"/>
      <c r="BJ1708" s="24"/>
      <c r="BK1708" s="24"/>
      <c r="BL1708" s="24"/>
      <c r="BM1708" s="24"/>
      <c r="BN1708" s="24"/>
      <c r="BO1708" s="24"/>
      <c r="BP1708" s="24"/>
      <c r="BQ1708" s="24"/>
      <c r="BR1708" s="24"/>
      <c r="BS1708" s="24"/>
      <c r="BT1708" s="24"/>
      <c r="BU1708" s="24"/>
      <c r="BV1708" s="24"/>
      <c r="BW1708" s="24"/>
      <c r="BX1708" s="24"/>
    </row>
    <row r="1709" spans="7:76" s="41" customFormat="1">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c r="AQ1709" s="24"/>
      <c r="AR1709" s="24"/>
      <c r="AS1709" s="24"/>
      <c r="AT1709" s="24"/>
      <c r="AU1709" s="24"/>
      <c r="AV1709" s="24"/>
      <c r="AW1709" s="24"/>
      <c r="AX1709" s="24"/>
      <c r="AY1709" s="24"/>
      <c r="AZ1709" s="24"/>
      <c r="BA1709" s="24"/>
      <c r="BB1709" s="24"/>
      <c r="BC1709" s="24"/>
      <c r="BD1709" s="24"/>
      <c r="BE1709" s="24"/>
      <c r="BF1709" s="24"/>
      <c r="BG1709" s="24"/>
      <c r="BH1709" s="24"/>
      <c r="BI1709" s="24"/>
      <c r="BJ1709" s="24"/>
      <c r="BK1709" s="24"/>
      <c r="BL1709" s="24"/>
      <c r="BM1709" s="24"/>
      <c r="BN1709" s="24"/>
      <c r="BO1709" s="24"/>
      <c r="BP1709" s="24"/>
      <c r="BQ1709" s="24"/>
      <c r="BR1709" s="24"/>
      <c r="BS1709" s="24"/>
      <c r="BT1709" s="24"/>
      <c r="BU1709" s="24"/>
      <c r="BV1709" s="24"/>
      <c r="BW1709" s="24"/>
      <c r="BX1709" s="24"/>
    </row>
    <row r="1710" spans="7:76" s="41" customFormat="1">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c r="AX1710" s="24"/>
      <c r="AY1710" s="24"/>
      <c r="AZ1710" s="24"/>
      <c r="BA1710" s="24"/>
      <c r="BB1710" s="24"/>
      <c r="BC1710" s="24"/>
      <c r="BD1710" s="24"/>
      <c r="BE1710" s="24"/>
      <c r="BF1710" s="24"/>
      <c r="BG1710" s="24"/>
      <c r="BH1710" s="24"/>
      <c r="BI1710" s="24"/>
      <c r="BJ1710" s="24"/>
      <c r="BK1710" s="24"/>
      <c r="BL1710" s="24"/>
      <c r="BM1710" s="24"/>
      <c r="BN1710" s="24"/>
      <c r="BO1710" s="24"/>
      <c r="BP1710" s="24"/>
      <c r="BQ1710" s="24"/>
      <c r="BR1710" s="24"/>
      <c r="BS1710" s="24"/>
      <c r="BT1710" s="24"/>
      <c r="BU1710" s="24"/>
      <c r="BV1710" s="24"/>
      <c r="BW1710" s="24"/>
      <c r="BX1710" s="24"/>
    </row>
    <row r="1711" spans="7:76" s="41" customFormat="1">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c r="AQ1711" s="24"/>
      <c r="AR1711" s="24"/>
      <c r="AS1711" s="24"/>
      <c r="AT1711" s="24"/>
      <c r="AU1711" s="24"/>
      <c r="AV1711" s="24"/>
      <c r="AW1711" s="24"/>
      <c r="AX1711" s="24"/>
      <c r="AY1711" s="24"/>
      <c r="AZ1711" s="24"/>
      <c r="BA1711" s="24"/>
      <c r="BB1711" s="24"/>
      <c r="BC1711" s="24"/>
      <c r="BD1711" s="24"/>
      <c r="BE1711" s="24"/>
      <c r="BF1711" s="24"/>
      <c r="BG1711" s="24"/>
      <c r="BH1711" s="24"/>
      <c r="BI1711" s="24"/>
      <c r="BJ1711" s="24"/>
      <c r="BK1711" s="24"/>
      <c r="BL1711" s="24"/>
      <c r="BM1711" s="24"/>
      <c r="BN1711" s="24"/>
      <c r="BO1711" s="24"/>
      <c r="BP1711" s="24"/>
      <c r="BQ1711" s="24"/>
      <c r="BR1711" s="24"/>
      <c r="BS1711" s="24"/>
      <c r="BT1711" s="24"/>
      <c r="BU1711" s="24"/>
      <c r="BV1711" s="24"/>
      <c r="BW1711" s="24"/>
      <c r="BX1711" s="24"/>
    </row>
    <row r="1712" spans="7:76" s="41" customFormat="1">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c r="AQ1712" s="24"/>
      <c r="AR1712" s="24"/>
      <c r="AS1712" s="24"/>
      <c r="AT1712" s="24"/>
      <c r="AU1712" s="24"/>
      <c r="AV1712" s="24"/>
      <c r="AW1712" s="24"/>
      <c r="AX1712" s="24"/>
      <c r="AY1712" s="24"/>
      <c r="AZ1712" s="24"/>
      <c r="BA1712" s="24"/>
      <c r="BB1712" s="24"/>
      <c r="BC1712" s="24"/>
      <c r="BD1712" s="24"/>
      <c r="BE1712" s="24"/>
      <c r="BF1712" s="24"/>
      <c r="BG1712" s="24"/>
      <c r="BH1712" s="24"/>
      <c r="BI1712" s="24"/>
      <c r="BJ1712" s="24"/>
      <c r="BK1712" s="24"/>
      <c r="BL1712" s="24"/>
      <c r="BM1712" s="24"/>
      <c r="BN1712" s="24"/>
      <c r="BO1712" s="24"/>
      <c r="BP1712" s="24"/>
      <c r="BQ1712" s="24"/>
      <c r="BR1712" s="24"/>
      <c r="BS1712" s="24"/>
      <c r="BT1712" s="24"/>
      <c r="BU1712" s="24"/>
      <c r="BV1712" s="24"/>
      <c r="BW1712" s="24"/>
      <c r="BX1712" s="24"/>
    </row>
    <row r="1713" spans="7:76" s="41" customFormat="1">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c r="BG1713" s="24"/>
      <c r="BH1713" s="24"/>
      <c r="BI1713" s="24"/>
      <c r="BJ1713" s="24"/>
      <c r="BK1713" s="24"/>
      <c r="BL1713" s="24"/>
      <c r="BM1713" s="24"/>
      <c r="BN1713" s="24"/>
      <c r="BO1713" s="24"/>
      <c r="BP1713" s="24"/>
      <c r="BQ1713" s="24"/>
      <c r="BR1713" s="24"/>
      <c r="BS1713" s="24"/>
      <c r="BT1713" s="24"/>
      <c r="BU1713" s="24"/>
      <c r="BV1713" s="24"/>
      <c r="BW1713" s="24"/>
      <c r="BX1713" s="24"/>
    </row>
    <row r="1714" spans="7:76" s="41" customFormat="1">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c r="AQ1714" s="24"/>
      <c r="AR1714" s="24"/>
      <c r="AS1714" s="24"/>
      <c r="AT1714" s="24"/>
      <c r="AU1714" s="24"/>
      <c r="AV1714" s="24"/>
      <c r="AW1714" s="24"/>
      <c r="AX1714" s="24"/>
      <c r="AY1714" s="24"/>
      <c r="AZ1714" s="24"/>
      <c r="BA1714" s="24"/>
      <c r="BB1714" s="24"/>
      <c r="BC1714" s="24"/>
      <c r="BD1714" s="24"/>
      <c r="BE1714" s="24"/>
      <c r="BF1714" s="24"/>
      <c r="BG1714" s="24"/>
      <c r="BH1714" s="24"/>
      <c r="BI1714" s="24"/>
      <c r="BJ1714" s="24"/>
      <c r="BK1714" s="24"/>
      <c r="BL1714" s="24"/>
      <c r="BM1714" s="24"/>
      <c r="BN1714" s="24"/>
      <c r="BO1714" s="24"/>
      <c r="BP1714" s="24"/>
      <c r="BQ1714" s="24"/>
      <c r="BR1714" s="24"/>
      <c r="BS1714" s="24"/>
      <c r="BT1714" s="24"/>
      <c r="BU1714" s="24"/>
      <c r="BV1714" s="24"/>
      <c r="BW1714" s="24"/>
      <c r="BX1714" s="24"/>
    </row>
    <row r="1715" spans="7:76" s="41" customFormat="1">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c r="AQ1715" s="24"/>
      <c r="AR1715" s="24"/>
      <c r="AS1715" s="24"/>
      <c r="AT1715" s="24"/>
      <c r="AU1715" s="24"/>
      <c r="AV1715" s="24"/>
      <c r="AW1715" s="24"/>
      <c r="AX1715" s="24"/>
      <c r="AY1715" s="24"/>
      <c r="AZ1715" s="24"/>
      <c r="BA1715" s="24"/>
      <c r="BB1715" s="24"/>
      <c r="BC1715" s="24"/>
      <c r="BD1715" s="24"/>
      <c r="BE1715" s="24"/>
      <c r="BF1715" s="24"/>
      <c r="BG1715" s="24"/>
      <c r="BH1715" s="24"/>
      <c r="BI1715" s="24"/>
      <c r="BJ1715" s="24"/>
      <c r="BK1715" s="24"/>
      <c r="BL1715" s="24"/>
      <c r="BM1715" s="24"/>
      <c r="BN1715" s="24"/>
      <c r="BO1715" s="24"/>
      <c r="BP1715" s="24"/>
      <c r="BQ1715" s="24"/>
      <c r="BR1715" s="24"/>
      <c r="BS1715" s="24"/>
      <c r="BT1715" s="24"/>
      <c r="BU1715" s="24"/>
      <c r="BV1715" s="24"/>
      <c r="BW1715" s="24"/>
      <c r="BX1715" s="24"/>
    </row>
    <row r="1716" spans="7:76" s="41" customFormat="1">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c r="AQ1716" s="24"/>
      <c r="AR1716" s="24"/>
      <c r="AS1716" s="24"/>
      <c r="AT1716" s="24"/>
      <c r="AU1716" s="24"/>
      <c r="AV1716" s="24"/>
      <c r="AW1716" s="24"/>
      <c r="AX1716" s="24"/>
      <c r="AY1716" s="24"/>
      <c r="AZ1716" s="24"/>
      <c r="BA1716" s="24"/>
      <c r="BB1716" s="24"/>
      <c r="BC1716" s="24"/>
      <c r="BD1716" s="24"/>
      <c r="BE1716" s="24"/>
      <c r="BF1716" s="24"/>
      <c r="BG1716" s="24"/>
      <c r="BH1716" s="24"/>
      <c r="BI1716" s="24"/>
      <c r="BJ1716" s="24"/>
      <c r="BK1716" s="24"/>
      <c r="BL1716" s="24"/>
      <c r="BM1716" s="24"/>
      <c r="BN1716" s="24"/>
      <c r="BO1716" s="24"/>
      <c r="BP1716" s="24"/>
      <c r="BQ1716" s="24"/>
      <c r="BR1716" s="24"/>
      <c r="BS1716" s="24"/>
      <c r="BT1716" s="24"/>
      <c r="BU1716" s="24"/>
      <c r="BV1716" s="24"/>
      <c r="BW1716" s="24"/>
      <c r="BX1716" s="24"/>
    </row>
    <row r="1717" spans="7:76" s="41" customFormat="1">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c r="AQ1717" s="24"/>
      <c r="AR1717" s="24"/>
      <c r="AS1717" s="24"/>
      <c r="AT1717" s="24"/>
      <c r="AU1717" s="24"/>
      <c r="AV1717" s="24"/>
      <c r="AW1717" s="24"/>
      <c r="AX1717" s="24"/>
      <c r="AY1717" s="24"/>
      <c r="AZ1717" s="24"/>
      <c r="BA1717" s="24"/>
      <c r="BB1717" s="24"/>
      <c r="BC1717" s="24"/>
      <c r="BD1717" s="24"/>
      <c r="BE1717" s="24"/>
      <c r="BF1717" s="24"/>
      <c r="BG1717" s="24"/>
      <c r="BH1717" s="24"/>
      <c r="BI1717" s="24"/>
      <c r="BJ1717" s="24"/>
      <c r="BK1717" s="24"/>
      <c r="BL1717" s="24"/>
      <c r="BM1717" s="24"/>
      <c r="BN1717" s="24"/>
      <c r="BO1717" s="24"/>
      <c r="BP1717" s="24"/>
      <c r="BQ1717" s="24"/>
      <c r="BR1717" s="24"/>
      <c r="BS1717" s="24"/>
      <c r="BT1717" s="24"/>
      <c r="BU1717" s="24"/>
      <c r="BV1717" s="24"/>
      <c r="BW1717" s="24"/>
      <c r="BX1717" s="24"/>
    </row>
    <row r="1718" spans="7:76" s="41" customFormat="1">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c r="AQ1718" s="24"/>
      <c r="AR1718" s="24"/>
      <c r="AS1718" s="24"/>
      <c r="AT1718" s="24"/>
      <c r="AU1718" s="24"/>
      <c r="AV1718" s="24"/>
      <c r="AW1718" s="24"/>
      <c r="AX1718" s="24"/>
      <c r="AY1718" s="24"/>
      <c r="AZ1718" s="24"/>
      <c r="BA1718" s="24"/>
      <c r="BB1718" s="24"/>
      <c r="BC1718" s="24"/>
      <c r="BD1718" s="24"/>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row>
    <row r="1719" spans="7:76" s="41" customFormat="1">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c r="AQ1719" s="24"/>
      <c r="AR1719" s="24"/>
      <c r="AS1719" s="24"/>
      <c r="AT1719" s="24"/>
      <c r="AU1719" s="24"/>
      <c r="AV1719" s="24"/>
      <c r="AW1719" s="24"/>
      <c r="AX1719" s="24"/>
      <c r="AY1719" s="24"/>
      <c r="AZ1719" s="24"/>
      <c r="BA1719" s="24"/>
      <c r="BB1719" s="24"/>
      <c r="BC1719" s="24"/>
      <c r="BD1719" s="24"/>
      <c r="BE1719" s="24"/>
      <c r="BF1719" s="24"/>
      <c r="BG1719" s="24"/>
      <c r="BH1719" s="24"/>
      <c r="BI1719" s="24"/>
      <c r="BJ1719" s="24"/>
      <c r="BK1719" s="24"/>
      <c r="BL1719" s="24"/>
      <c r="BM1719" s="24"/>
      <c r="BN1719" s="24"/>
      <c r="BO1719" s="24"/>
      <c r="BP1719" s="24"/>
      <c r="BQ1719" s="24"/>
      <c r="BR1719" s="24"/>
      <c r="BS1719" s="24"/>
      <c r="BT1719" s="24"/>
      <c r="BU1719" s="24"/>
      <c r="BV1719" s="24"/>
      <c r="BW1719" s="24"/>
      <c r="BX1719" s="24"/>
    </row>
    <row r="1720" spans="7:76" s="41" customFormat="1">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c r="AQ1720" s="24"/>
      <c r="AR1720" s="24"/>
      <c r="AS1720" s="24"/>
      <c r="AT1720" s="24"/>
      <c r="AU1720" s="24"/>
      <c r="AV1720" s="24"/>
      <c r="AW1720" s="24"/>
      <c r="AX1720" s="24"/>
      <c r="AY1720" s="24"/>
      <c r="AZ1720" s="24"/>
      <c r="BA1720" s="24"/>
      <c r="BB1720" s="24"/>
      <c r="BC1720" s="24"/>
      <c r="BD1720" s="24"/>
      <c r="BE1720" s="24"/>
      <c r="BF1720" s="24"/>
      <c r="BG1720" s="24"/>
      <c r="BH1720" s="24"/>
      <c r="BI1720" s="24"/>
      <c r="BJ1720" s="24"/>
      <c r="BK1720" s="24"/>
      <c r="BL1720" s="24"/>
      <c r="BM1720" s="24"/>
      <c r="BN1720" s="24"/>
      <c r="BO1720" s="24"/>
      <c r="BP1720" s="24"/>
      <c r="BQ1720" s="24"/>
      <c r="BR1720" s="24"/>
      <c r="BS1720" s="24"/>
      <c r="BT1720" s="24"/>
      <c r="BU1720" s="24"/>
      <c r="BV1720" s="24"/>
      <c r="BW1720" s="24"/>
      <c r="BX1720" s="24"/>
    </row>
    <row r="1721" spans="7:76" s="41" customFormat="1">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c r="AQ1721" s="24"/>
      <c r="AR1721" s="24"/>
      <c r="AS1721" s="24"/>
      <c r="AT1721" s="24"/>
      <c r="AU1721" s="24"/>
      <c r="AV1721" s="24"/>
      <c r="AW1721" s="24"/>
      <c r="AX1721" s="24"/>
      <c r="AY1721" s="24"/>
      <c r="AZ1721" s="24"/>
      <c r="BA1721" s="24"/>
      <c r="BB1721" s="24"/>
      <c r="BC1721" s="24"/>
      <c r="BD1721" s="24"/>
      <c r="BE1721" s="24"/>
      <c r="BF1721" s="24"/>
      <c r="BG1721" s="24"/>
      <c r="BH1721" s="24"/>
      <c r="BI1721" s="24"/>
      <c r="BJ1721" s="24"/>
      <c r="BK1721" s="24"/>
      <c r="BL1721" s="24"/>
      <c r="BM1721" s="24"/>
      <c r="BN1721" s="24"/>
      <c r="BO1721" s="24"/>
      <c r="BP1721" s="24"/>
      <c r="BQ1721" s="24"/>
      <c r="BR1721" s="24"/>
      <c r="BS1721" s="24"/>
      <c r="BT1721" s="24"/>
      <c r="BU1721" s="24"/>
      <c r="BV1721" s="24"/>
      <c r="BW1721" s="24"/>
      <c r="BX1721" s="24"/>
    </row>
    <row r="1722" spans="7:76" s="41" customFormat="1">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c r="AQ1722" s="24"/>
      <c r="AR1722" s="24"/>
      <c r="AS1722" s="24"/>
      <c r="AT1722" s="24"/>
      <c r="AU1722" s="24"/>
      <c r="AV1722" s="24"/>
      <c r="AW1722" s="24"/>
      <c r="AX1722" s="24"/>
      <c r="AY1722" s="24"/>
      <c r="AZ1722" s="24"/>
      <c r="BA1722" s="24"/>
      <c r="BB1722" s="24"/>
      <c r="BC1722" s="24"/>
      <c r="BD1722" s="24"/>
      <c r="BE1722" s="24"/>
      <c r="BF1722" s="24"/>
      <c r="BG1722" s="24"/>
      <c r="BH1722" s="24"/>
      <c r="BI1722" s="24"/>
      <c r="BJ1722" s="24"/>
      <c r="BK1722" s="24"/>
      <c r="BL1722" s="24"/>
      <c r="BM1722" s="24"/>
      <c r="BN1722" s="24"/>
      <c r="BO1722" s="24"/>
      <c r="BP1722" s="24"/>
      <c r="BQ1722" s="24"/>
      <c r="BR1722" s="24"/>
      <c r="BS1722" s="24"/>
      <c r="BT1722" s="24"/>
      <c r="BU1722" s="24"/>
      <c r="BV1722" s="24"/>
      <c r="BW1722" s="24"/>
      <c r="BX1722" s="24"/>
    </row>
    <row r="1723" spans="7:76" s="41" customFormat="1">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c r="AQ1723" s="24"/>
      <c r="AR1723" s="24"/>
      <c r="AS1723" s="24"/>
      <c r="AT1723" s="24"/>
      <c r="AU1723" s="24"/>
      <c r="AV1723" s="24"/>
      <c r="AW1723" s="24"/>
      <c r="AX1723" s="24"/>
      <c r="AY1723" s="24"/>
      <c r="AZ1723" s="24"/>
      <c r="BA1723" s="24"/>
      <c r="BB1723" s="24"/>
      <c r="BC1723" s="24"/>
      <c r="BD1723" s="24"/>
      <c r="BE1723" s="24"/>
      <c r="BF1723" s="24"/>
      <c r="BG1723" s="24"/>
      <c r="BH1723" s="24"/>
      <c r="BI1723" s="24"/>
      <c r="BJ1723" s="24"/>
      <c r="BK1723" s="24"/>
      <c r="BL1723" s="24"/>
      <c r="BM1723" s="24"/>
      <c r="BN1723" s="24"/>
      <c r="BO1723" s="24"/>
      <c r="BP1723" s="24"/>
      <c r="BQ1723" s="24"/>
      <c r="BR1723" s="24"/>
      <c r="BS1723" s="24"/>
      <c r="BT1723" s="24"/>
      <c r="BU1723" s="24"/>
      <c r="BV1723" s="24"/>
      <c r="BW1723" s="24"/>
      <c r="BX1723" s="24"/>
    </row>
    <row r="1724" spans="7:76" s="41" customFormat="1">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c r="AQ1724" s="24"/>
      <c r="AR1724" s="24"/>
      <c r="AS1724" s="24"/>
      <c r="AT1724" s="24"/>
      <c r="AU1724" s="24"/>
      <c r="AV1724" s="24"/>
      <c r="AW1724" s="24"/>
      <c r="AX1724" s="24"/>
      <c r="AY1724" s="24"/>
      <c r="AZ1724" s="24"/>
      <c r="BA1724" s="24"/>
      <c r="BB1724" s="24"/>
      <c r="BC1724" s="24"/>
      <c r="BD1724" s="24"/>
      <c r="BE1724" s="24"/>
      <c r="BF1724" s="24"/>
      <c r="BG1724" s="24"/>
      <c r="BH1724" s="24"/>
      <c r="BI1724" s="24"/>
      <c r="BJ1724" s="24"/>
      <c r="BK1724" s="24"/>
      <c r="BL1724" s="24"/>
      <c r="BM1724" s="24"/>
      <c r="BN1724" s="24"/>
      <c r="BO1724" s="24"/>
      <c r="BP1724" s="24"/>
      <c r="BQ1724" s="24"/>
      <c r="BR1724" s="24"/>
      <c r="BS1724" s="24"/>
      <c r="BT1724" s="24"/>
      <c r="BU1724" s="24"/>
      <c r="BV1724" s="24"/>
      <c r="BW1724" s="24"/>
      <c r="BX1724" s="24"/>
    </row>
    <row r="1725" spans="7:76" s="41" customFormat="1">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c r="AQ1725" s="24"/>
      <c r="AR1725" s="24"/>
      <c r="AS1725" s="24"/>
      <c r="AT1725" s="24"/>
      <c r="AU1725" s="24"/>
      <c r="AV1725" s="24"/>
      <c r="AW1725" s="24"/>
      <c r="AX1725" s="24"/>
      <c r="AY1725" s="24"/>
      <c r="AZ1725" s="24"/>
      <c r="BA1725" s="24"/>
      <c r="BB1725" s="24"/>
      <c r="BC1725" s="24"/>
      <c r="BD1725" s="24"/>
      <c r="BE1725" s="24"/>
      <c r="BF1725" s="24"/>
      <c r="BG1725" s="24"/>
      <c r="BH1725" s="24"/>
      <c r="BI1725" s="24"/>
      <c r="BJ1725" s="24"/>
      <c r="BK1725" s="24"/>
      <c r="BL1725" s="24"/>
      <c r="BM1725" s="24"/>
      <c r="BN1725" s="24"/>
      <c r="BO1725" s="24"/>
      <c r="BP1725" s="24"/>
      <c r="BQ1725" s="24"/>
      <c r="BR1725" s="24"/>
      <c r="BS1725" s="24"/>
      <c r="BT1725" s="24"/>
      <c r="BU1725" s="24"/>
      <c r="BV1725" s="24"/>
      <c r="BW1725" s="24"/>
      <c r="BX1725" s="24"/>
    </row>
    <row r="1726" spans="7:76" s="41" customFormat="1">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c r="AX1726" s="24"/>
      <c r="AY1726" s="24"/>
      <c r="AZ1726" s="24"/>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row>
    <row r="1727" spans="7:76" s="41" customFormat="1">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c r="AQ1727" s="24"/>
      <c r="AR1727" s="24"/>
      <c r="AS1727" s="24"/>
      <c r="AT1727" s="24"/>
      <c r="AU1727" s="24"/>
      <c r="AV1727" s="24"/>
      <c r="AW1727" s="24"/>
      <c r="AX1727" s="24"/>
      <c r="AY1727" s="24"/>
      <c r="AZ1727" s="24"/>
      <c r="BA1727" s="24"/>
      <c r="BB1727" s="24"/>
      <c r="BC1727" s="24"/>
      <c r="BD1727" s="24"/>
      <c r="BE1727" s="24"/>
      <c r="BF1727" s="24"/>
      <c r="BG1727" s="24"/>
      <c r="BH1727" s="24"/>
      <c r="BI1727" s="24"/>
      <c r="BJ1727" s="24"/>
      <c r="BK1727" s="24"/>
      <c r="BL1727" s="24"/>
      <c r="BM1727" s="24"/>
      <c r="BN1727" s="24"/>
      <c r="BO1727" s="24"/>
      <c r="BP1727" s="24"/>
      <c r="BQ1727" s="24"/>
      <c r="BR1727" s="24"/>
      <c r="BS1727" s="24"/>
      <c r="BT1727" s="24"/>
      <c r="BU1727" s="24"/>
      <c r="BV1727" s="24"/>
      <c r="BW1727" s="24"/>
      <c r="BX1727" s="24"/>
    </row>
    <row r="1728" spans="7:76" s="41" customFormat="1">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24"/>
      <c r="BE1728" s="24"/>
      <c r="BF1728" s="24"/>
      <c r="BG1728" s="24"/>
      <c r="BH1728" s="24"/>
      <c r="BI1728" s="24"/>
      <c r="BJ1728" s="24"/>
      <c r="BK1728" s="24"/>
      <c r="BL1728" s="24"/>
      <c r="BM1728" s="24"/>
      <c r="BN1728" s="24"/>
      <c r="BO1728" s="24"/>
      <c r="BP1728" s="24"/>
      <c r="BQ1728" s="24"/>
      <c r="BR1728" s="24"/>
      <c r="BS1728" s="24"/>
      <c r="BT1728" s="24"/>
      <c r="BU1728" s="24"/>
      <c r="BV1728" s="24"/>
      <c r="BW1728" s="24"/>
      <c r="BX1728" s="24"/>
    </row>
    <row r="1729" spans="7:76" s="41" customFormat="1">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24"/>
      <c r="BE1729" s="24"/>
      <c r="BF1729" s="24"/>
      <c r="BG1729" s="24"/>
      <c r="BH1729" s="24"/>
      <c r="BI1729" s="24"/>
      <c r="BJ1729" s="24"/>
      <c r="BK1729" s="24"/>
      <c r="BL1729" s="24"/>
      <c r="BM1729" s="24"/>
      <c r="BN1729" s="24"/>
      <c r="BO1729" s="24"/>
      <c r="BP1729" s="24"/>
      <c r="BQ1729" s="24"/>
      <c r="BR1729" s="24"/>
      <c r="BS1729" s="24"/>
      <c r="BT1729" s="24"/>
      <c r="BU1729" s="24"/>
      <c r="BV1729" s="24"/>
      <c r="BW1729" s="24"/>
      <c r="BX1729" s="24"/>
    </row>
    <row r="1730" spans="7:76" s="41" customFormat="1">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24"/>
      <c r="BE1730" s="24"/>
      <c r="BF1730" s="24"/>
      <c r="BG1730" s="24"/>
      <c r="BH1730" s="24"/>
      <c r="BI1730" s="24"/>
      <c r="BJ1730" s="24"/>
      <c r="BK1730" s="24"/>
      <c r="BL1730" s="24"/>
      <c r="BM1730" s="24"/>
      <c r="BN1730" s="24"/>
      <c r="BO1730" s="24"/>
      <c r="BP1730" s="24"/>
      <c r="BQ1730" s="24"/>
      <c r="BR1730" s="24"/>
      <c r="BS1730" s="24"/>
      <c r="BT1730" s="24"/>
      <c r="BU1730" s="24"/>
      <c r="BV1730" s="24"/>
      <c r="BW1730" s="24"/>
      <c r="BX1730" s="24"/>
    </row>
    <row r="1731" spans="7:76" s="41" customFormat="1">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24"/>
      <c r="BE1731" s="24"/>
      <c r="BF1731" s="24"/>
      <c r="BG1731" s="24"/>
      <c r="BH1731" s="24"/>
      <c r="BI1731" s="24"/>
      <c r="BJ1731" s="24"/>
      <c r="BK1731" s="24"/>
      <c r="BL1731" s="24"/>
      <c r="BM1731" s="24"/>
      <c r="BN1731" s="24"/>
      <c r="BO1731" s="24"/>
      <c r="BP1731" s="24"/>
      <c r="BQ1731" s="24"/>
      <c r="BR1731" s="24"/>
      <c r="BS1731" s="24"/>
      <c r="BT1731" s="24"/>
      <c r="BU1731" s="24"/>
      <c r="BV1731" s="24"/>
      <c r="BW1731" s="24"/>
      <c r="BX1731" s="24"/>
    </row>
    <row r="1732" spans="7:76" s="41" customFormat="1">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c r="BG1732" s="24"/>
      <c r="BH1732" s="24"/>
      <c r="BI1732" s="24"/>
      <c r="BJ1732" s="24"/>
      <c r="BK1732" s="24"/>
      <c r="BL1732" s="24"/>
      <c r="BM1732" s="24"/>
      <c r="BN1732" s="24"/>
      <c r="BO1732" s="24"/>
      <c r="BP1732" s="24"/>
      <c r="BQ1732" s="24"/>
      <c r="BR1732" s="24"/>
      <c r="BS1732" s="24"/>
      <c r="BT1732" s="24"/>
      <c r="BU1732" s="24"/>
      <c r="BV1732" s="24"/>
      <c r="BW1732" s="24"/>
      <c r="BX1732" s="24"/>
    </row>
    <row r="1733" spans="7:76" s="41" customFormat="1">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24"/>
      <c r="BE1733" s="24"/>
      <c r="BF1733" s="24"/>
      <c r="BG1733" s="24"/>
      <c r="BH1733" s="24"/>
      <c r="BI1733" s="24"/>
      <c r="BJ1733" s="24"/>
      <c r="BK1733" s="24"/>
      <c r="BL1733" s="24"/>
      <c r="BM1733" s="24"/>
      <c r="BN1733" s="24"/>
      <c r="BO1733" s="24"/>
      <c r="BP1733" s="24"/>
      <c r="BQ1733" s="24"/>
      <c r="BR1733" s="24"/>
      <c r="BS1733" s="24"/>
      <c r="BT1733" s="24"/>
      <c r="BU1733" s="24"/>
      <c r="BV1733" s="24"/>
      <c r="BW1733" s="24"/>
      <c r="BX1733" s="24"/>
    </row>
    <row r="1734" spans="7:76" s="41" customFormat="1">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c r="AQ1734" s="24"/>
      <c r="AR1734" s="24"/>
      <c r="AS1734" s="24"/>
      <c r="AT1734" s="24"/>
      <c r="AU1734" s="24"/>
      <c r="AV1734" s="24"/>
      <c r="AW1734" s="24"/>
      <c r="AX1734" s="24"/>
      <c r="AY1734" s="24"/>
      <c r="AZ1734" s="24"/>
      <c r="BA1734" s="24"/>
      <c r="BB1734" s="24"/>
      <c r="BC1734" s="24"/>
      <c r="BD1734" s="24"/>
      <c r="BE1734" s="24"/>
      <c r="BF1734" s="24"/>
      <c r="BG1734" s="24"/>
      <c r="BH1734" s="24"/>
      <c r="BI1734" s="24"/>
      <c r="BJ1734" s="24"/>
      <c r="BK1734" s="24"/>
      <c r="BL1734" s="24"/>
      <c r="BM1734" s="24"/>
      <c r="BN1734" s="24"/>
      <c r="BO1734" s="24"/>
      <c r="BP1734" s="24"/>
      <c r="BQ1734" s="24"/>
      <c r="BR1734" s="24"/>
      <c r="BS1734" s="24"/>
      <c r="BT1734" s="24"/>
      <c r="BU1734" s="24"/>
      <c r="BV1734" s="24"/>
      <c r="BW1734" s="24"/>
      <c r="BX1734" s="24"/>
    </row>
    <row r="1735" spans="7:76" s="41" customFormat="1">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c r="AQ1735" s="24"/>
      <c r="AR1735" s="24"/>
      <c r="AS1735" s="24"/>
      <c r="AT1735" s="24"/>
      <c r="AU1735" s="24"/>
      <c r="AV1735" s="24"/>
      <c r="AW1735" s="24"/>
      <c r="AX1735" s="24"/>
      <c r="AY1735" s="24"/>
      <c r="AZ1735" s="24"/>
      <c r="BA1735" s="24"/>
      <c r="BB1735" s="24"/>
      <c r="BC1735" s="24"/>
      <c r="BD1735" s="24"/>
      <c r="BE1735" s="24"/>
      <c r="BF1735" s="24"/>
      <c r="BG1735" s="24"/>
      <c r="BH1735" s="24"/>
      <c r="BI1735" s="24"/>
      <c r="BJ1735" s="24"/>
      <c r="BK1735" s="24"/>
      <c r="BL1735" s="24"/>
      <c r="BM1735" s="24"/>
      <c r="BN1735" s="24"/>
      <c r="BO1735" s="24"/>
      <c r="BP1735" s="24"/>
      <c r="BQ1735" s="24"/>
      <c r="BR1735" s="24"/>
      <c r="BS1735" s="24"/>
      <c r="BT1735" s="24"/>
      <c r="BU1735" s="24"/>
      <c r="BV1735" s="24"/>
      <c r="BW1735" s="24"/>
      <c r="BX1735" s="24"/>
    </row>
    <row r="1736" spans="7:76" s="41" customFormat="1">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c r="AQ1736" s="24"/>
      <c r="AR1736" s="24"/>
      <c r="AS1736" s="24"/>
      <c r="AT1736" s="24"/>
      <c r="AU1736" s="24"/>
      <c r="AV1736" s="24"/>
      <c r="AW1736" s="24"/>
      <c r="AX1736" s="24"/>
      <c r="AY1736" s="24"/>
      <c r="AZ1736" s="24"/>
      <c r="BA1736" s="24"/>
      <c r="BB1736" s="24"/>
      <c r="BC1736" s="24"/>
      <c r="BD1736" s="24"/>
      <c r="BE1736" s="24"/>
      <c r="BF1736" s="24"/>
      <c r="BG1736" s="24"/>
      <c r="BH1736" s="24"/>
      <c r="BI1736" s="24"/>
      <c r="BJ1736" s="24"/>
      <c r="BK1736" s="24"/>
      <c r="BL1736" s="24"/>
      <c r="BM1736" s="24"/>
      <c r="BN1736" s="24"/>
      <c r="BO1736" s="24"/>
      <c r="BP1736" s="24"/>
      <c r="BQ1736" s="24"/>
      <c r="BR1736" s="24"/>
      <c r="BS1736" s="24"/>
      <c r="BT1736" s="24"/>
      <c r="BU1736" s="24"/>
      <c r="BV1736" s="24"/>
      <c r="BW1736" s="24"/>
      <c r="BX1736" s="24"/>
    </row>
    <row r="1737" spans="7:76" s="41" customFormat="1">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c r="AQ1737" s="24"/>
      <c r="AR1737" s="24"/>
      <c r="AS1737" s="24"/>
      <c r="AT1737" s="24"/>
      <c r="AU1737" s="24"/>
      <c r="AV1737" s="24"/>
      <c r="AW1737" s="24"/>
      <c r="AX1737" s="24"/>
      <c r="AY1737" s="24"/>
      <c r="AZ1737" s="24"/>
      <c r="BA1737" s="24"/>
      <c r="BB1737" s="24"/>
      <c r="BC1737" s="24"/>
      <c r="BD1737" s="24"/>
      <c r="BE1737" s="24"/>
      <c r="BF1737" s="24"/>
      <c r="BG1737" s="24"/>
      <c r="BH1737" s="24"/>
      <c r="BI1737" s="24"/>
      <c r="BJ1737" s="24"/>
      <c r="BK1737" s="24"/>
      <c r="BL1737" s="24"/>
      <c r="BM1737" s="24"/>
      <c r="BN1737" s="24"/>
      <c r="BO1737" s="24"/>
      <c r="BP1737" s="24"/>
      <c r="BQ1737" s="24"/>
      <c r="BR1737" s="24"/>
      <c r="BS1737" s="24"/>
      <c r="BT1737" s="24"/>
      <c r="BU1737" s="24"/>
      <c r="BV1737" s="24"/>
      <c r="BW1737" s="24"/>
      <c r="BX1737" s="24"/>
    </row>
    <row r="1738" spans="7:76" s="41" customFormat="1">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c r="AQ1738" s="24"/>
      <c r="AR1738" s="24"/>
      <c r="AS1738" s="24"/>
      <c r="AT1738" s="24"/>
      <c r="AU1738" s="24"/>
      <c r="AV1738" s="24"/>
      <c r="AW1738" s="24"/>
      <c r="AX1738" s="24"/>
      <c r="AY1738" s="24"/>
      <c r="AZ1738" s="24"/>
      <c r="BA1738" s="24"/>
      <c r="BB1738" s="24"/>
      <c r="BC1738" s="24"/>
      <c r="BD1738" s="24"/>
      <c r="BE1738" s="24"/>
      <c r="BF1738" s="24"/>
      <c r="BG1738" s="24"/>
      <c r="BH1738" s="24"/>
      <c r="BI1738" s="24"/>
      <c r="BJ1738" s="24"/>
      <c r="BK1738" s="24"/>
      <c r="BL1738" s="24"/>
      <c r="BM1738" s="24"/>
      <c r="BN1738" s="24"/>
      <c r="BO1738" s="24"/>
      <c r="BP1738" s="24"/>
      <c r="BQ1738" s="24"/>
      <c r="BR1738" s="24"/>
      <c r="BS1738" s="24"/>
      <c r="BT1738" s="24"/>
      <c r="BU1738" s="24"/>
      <c r="BV1738" s="24"/>
      <c r="BW1738" s="24"/>
      <c r="BX1738" s="24"/>
    </row>
    <row r="1739" spans="7:76" s="41" customFormat="1">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c r="AQ1739" s="24"/>
      <c r="AR1739" s="24"/>
      <c r="AS1739" s="24"/>
      <c r="AT1739" s="24"/>
      <c r="AU1739" s="24"/>
      <c r="AV1739" s="24"/>
      <c r="AW1739" s="24"/>
      <c r="AX1739" s="24"/>
      <c r="AY1739" s="24"/>
      <c r="AZ1739" s="24"/>
      <c r="BA1739" s="24"/>
      <c r="BB1739" s="24"/>
      <c r="BC1739" s="24"/>
      <c r="BD1739" s="24"/>
      <c r="BE1739" s="24"/>
      <c r="BF1739" s="24"/>
      <c r="BG1739" s="24"/>
      <c r="BH1739" s="24"/>
      <c r="BI1739" s="24"/>
      <c r="BJ1739" s="24"/>
      <c r="BK1739" s="24"/>
      <c r="BL1739" s="24"/>
      <c r="BM1739" s="24"/>
      <c r="BN1739" s="24"/>
      <c r="BO1739" s="24"/>
      <c r="BP1739" s="24"/>
      <c r="BQ1739" s="24"/>
      <c r="BR1739" s="24"/>
      <c r="BS1739" s="24"/>
      <c r="BT1739" s="24"/>
      <c r="BU1739" s="24"/>
      <c r="BV1739" s="24"/>
      <c r="BW1739" s="24"/>
      <c r="BX1739" s="24"/>
    </row>
    <row r="1740" spans="7:76" s="41" customFormat="1">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24"/>
    </row>
    <row r="1741" spans="7:76" s="41" customFormat="1">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c r="AQ1741" s="24"/>
      <c r="AR1741" s="24"/>
      <c r="AS1741" s="24"/>
      <c r="AT1741" s="24"/>
      <c r="AU1741" s="24"/>
      <c r="AV1741" s="24"/>
      <c r="AW1741" s="24"/>
      <c r="AX1741" s="24"/>
      <c r="AY1741" s="24"/>
      <c r="AZ1741" s="24"/>
      <c r="BA1741" s="24"/>
      <c r="BB1741" s="24"/>
      <c r="BC1741" s="24"/>
      <c r="BD1741" s="24"/>
      <c r="BE1741" s="24"/>
      <c r="BF1741" s="24"/>
      <c r="BG1741" s="24"/>
      <c r="BH1741" s="24"/>
      <c r="BI1741" s="24"/>
      <c r="BJ1741" s="24"/>
      <c r="BK1741" s="24"/>
      <c r="BL1741" s="24"/>
      <c r="BM1741" s="24"/>
      <c r="BN1741" s="24"/>
      <c r="BO1741" s="24"/>
      <c r="BP1741" s="24"/>
      <c r="BQ1741" s="24"/>
      <c r="BR1741" s="24"/>
      <c r="BS1741" s="24"/>
      <c r="BT1741" s="24"/>
      <c r="BU1741" s="24"/>
      <c r="BV1741" s="24"/>
      <c r="BW1741" s="24"/>
      <c r="BX1741" s="24"/>
    </row>
    <row r="1742" spans="7:76" s="41" customFormat="1">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c r="AQ1742" s="24"/>
      <c r="AR1742" s="24"/>
      <c r="AS1742" s="24"/>
      <c r="AT1742" s="24"/>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row>
    <row r="1743" spans="7:76" s="41" customFormat="1">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c r="AQ1743" s="24"/>
      <c r="AR1743" s="24"/>
      <c r="AS1743" s="24"/>
      <c r="AT1743" s="24"/>
      <c r="AU1743" s="24"/>
      <c r="AV1743" s="24"/>
      <c r="AW1743" s="24"/>
      <c r="AX1743" s="24"/>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24"/>
    </row>
    <row r="1744" spans="7:76" s="41" customFormat="1">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c r="AQ1744" s="24"/>
      <c r="AR1744" s="24"/>
      <c r="AS1744" s="24"/>
      <c r="AT1744" s="24"/>
      <c r="AU1744" s="24"/>
      <c r="AV1744" s="24"/>
      <c r="AW1744" s="24"/>
      <c r="AX1744" s="24"/>
      <c r="AY1744" s="24"/>
      <c r="AZ1744" s="24"/>
      <c r="BA1744" s="24"/>
      <c r="BB1744" s="24"/>
      <c r="BC1744" s="24"/>
      <c r="BD1744" s="24"/>
      <c r="BE1744" s="24"/>
      <c r="BF1744" s="24"/>
      <c r="BG1744" s="24"/>
      <c r="BH1744" s="24"/>
      <c r="BI1744" s="24"/>
      <c r="BJ1744" s="24"/>
      <c r="BK1744" s="24"/>
      <c r="BL1744" s="24"/>
      <c r="BM1744" s="24"/>
      <c r="BN1744" s="24"/>
      <c r="BO1744" s="24"/>
      <c r="BP1744" s="24"/>
      <c r="BQ1744" s="24"/>
      <c r="BR1744" s="24"/>
      <c r="BS1744" s="24"/>
      <c r="BT1744" s="24"/>
      <c r="BU1744" s="24"/>
      <c r="BV1744" s="24"/>
      <c r="BW1744" s="24"/>
      <c r="BX1744" s="24"/>
    </row>
    <row r="1745" spans="7:76" s="41" customFormat="1">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c r="AQ1745" s="24"/>
      <c r="AR1745" s="24"/>
      <c r="AS1745" s="24"/>
      <c r="AT1745" s="24"/>
      <c r="AU1745" s="24"/>
      <c r="AV1745" s="24"/>
      <c r="AW1745" s="24"/>
      <c r="AX1745" s="24"/>
      <c r="AY1745" s="24"/>
      <c r="AZ1745" s="24"/>
      <c r="BA1745" s="24"/>
      <c r="BB1745" s="24"/>
      <c r="BC1745" s="24"/>
      <c r="BD1745" s="24"/>
      <c r="BE1745" s="24"/>
      <c r="BF1745" s="24"/>
      <c r="BG1745" s="24"/>
      <c r="BH1745" s="24"/>
      <c r="BI1745" s="24"/>
      <c r="BJ1745" s="24"/>
      <c r="BK1745" s="24"/>
      <c r="BL1745" s="24"/>
      <c r="BM1745" s="24"/>
      <c r="BN1745" s="24"/>
      <c r="BO1745" s="24"/>
      <c r="BP1745" s="24"/>
      <c r="BQ1745" s="24"/>
      <c r="BR1745" s="24"/>
      <c r="BS1745" s="24"/>
      <c r="BT1745" s="24"/>
      <c r="BU1745" s="24"/>
      <c r="BV1745" s="24"/>
      <c r="BW1745" s="24"/>
      <c r="BX1745" s="24"/>
    </row>
    <row r="1746" spans="7:76" s="41" customFormat="1">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c r="AQ1746" s="24"/>
      <c r="AR1746" s="24"/>
      <c r="AS1746" s="24"/>
      <c r="AT1746" s="24"/>
      <c r="AU1746" s="24"/>
      <c r="AV1746" s="24"/>
      <c r="AW1746" s="24"/>
      <c r="AX1746" s="24"/>
      <c r="AY1746" s="24"/>
      <c r="AZ1746" s="24"/>
      <c r="BA1746" s="24"/>
      <c r="BB1746" s="24"/>
      <c r="BC1746" s="24"/>
      <c r="BD1746" s="24"/>
      <c r="BE1746" s="24"/>
      <c r="BF1746" s="24"/>
      <c r="BG1746" s="24"/>
      <c r="BH1746" s="24"/>
      <c r="BI1746" s="24"/>
      <c r="BJ1746" s="24"/>
      <c r="BK1746" s="24"/>
      <c r="BL1746" s="24"/>
      <c r="BM1746" s="24"/>
      <c r="BN1746" s="24"/>
      <c r="BO1746" s="24"/>
      <c r="BP1746" s="24"/>
      <c r="BQ1746" s="24"/>
      <c r="BR1746" s="24"/>
      <c r="BS1746" s="24"/>
      <c r="BT1746" s="24"/>
      <c r="BU1746" s="24"/>
      <c r="BV1746" s="24"/>
      <c r="BW1746" s="24"/>
      <c r="BX1746" s="24"/>
    </row>
    <row r="1747" spans="7:76" s="41" customFormat="1">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c r="AQ1747" s="24"/>
      <c r="AR1747" s="24"/>
      <c r="AS1747" s="24"/>
      <c r="AT1747" s="24"/>
      <c r="AU1747" s="24"/>
      <c r="AV1747" s="24"/>
      <c r="AW1747" s="24"/>
      <c r="AX1747" s="24"/>
      <c r="AY1747" s="24"/>
      <c r="AZ1747" s="24"/>
      <c r="BA1747" s="24"/>
      <c r="BB1747" s="24"/>
      <c r="BC1747" s="24"/>
      <c r="BD1747" s="24"/>
      <c r="BE1747" s="24"/>
      <c r="BF1747" s="24"/>
      <c r="BG1747" s="24"/>
      <c r="BH1747" s="24"/>
      <c r="BI1747" s="24"/>
      <c r="BJ1747" s="24"/>
      <c r="BK1747" s="24"/>
      <c r="BL1747" s="24"/>
      <c r="BM1747" s="24"/>
      <c r="BN1747" s="24"/>
      <c r="BO1747" s="24"/>
      <c r="BP1747" s="24"/>
      <c r="BQ1747" s="24"/>
      <c r="BR1747" s="24"/>
      <c r="BS1747" s="24"/>
      <c r="BT1747" s="24"/>
      <c r="BU1747" s="24"/>
      <c r="BV1747" s="24"/>
      <c r="BW1747" s="24"/>
      <c r="BX1747" s="24"/>
    </row>
    <row r="1748" spans="7:76" s="41" customFormat="1">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c r="AU1748" s="24"/>
      <c r="AV1748" s="24"/>
      <c r="AW1748" s="24"/>
      <c r="AX1748" s="24"/>
      <c r="AY1748" s="24"/>
      <c r="AZ1748" s="24"/>
      <c r="BA1748" s="24"/>
      <c r="BB1748" s="24"/>
      <c r="BC1748" s="24"/>
      <c r="BD1748" s="24"/>
      <c r="BE1748" s="24"/>
      <c r="BF1748" s="24"/>
      <c r="BG1748" s="24"/>
      <c r="BH1748" s="24"/>
      <c r="BI1748" s="24"/>
      <c r="BJ1748" s="24"/>
      <c r="BK1748" s="24"/>
      <c r="BL1748" s="24"/>
      <c r="BM1748" s="24"/>
      <c r="BN1748" s="24"/>
      <c r="BO1748" s="24"/>
      <c r="BP1748" s="24"/>
      <c r="BQ1748" s="24"/>
      <c r="BR1748" s="24"/>
      <c r="BS1748" s="24"/>
      <c r="BT1748" s="24"/>
      <c r="BU1748" s="24"/>
      <c r="BV1748" s="24"/>
      <c r="BW1748" s="24"/>
      <c r="BX1748" s="24"/>
    </row>
    <row r="1749" spans="7:76" s="41" customFormat="1">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c r="AQ1749" s="24"/>
      <c r="AR1749" s="24"/>
      <c r="AS1749" s="24"/>
      <c r="AT1749" s="24"/>
      <c r="AU1749" s="24"/>
      <c r="AV1749" s="24"/>
      <c r="AW1749" s="24"/>
      <c r="AX1749" s="24"/>
      <c r="AY1749" s="24"/>
      <c r="AZ1749" s="24"/>
      <c r="BA1749" s="24"/>
      <c r="BB1749" s="24"/>
      <c r="BC1749" s="24"/>
      <c r="BD1749" s="24"/>
      <c r="BE1749" s="24"/>
      <c r="BF1749" s="24"/>
      <c r="BG1749" s="24"/>
      <c r="BH1749" s="24"/>
      <c r="BI1749" s="24"/>
      <c r="BJ1749" s="24"/>
      <c r="BK1749" s="24"/>
      <c r="BL1749" s="24"/>
      <c r="BM1749" s="24"/>
      <c r="BN1749" s="24"/>
      <c r="BO1749" s="24"/>
      <c r="BP1749" s="24"/>
      <c r="BQ1749" s="24"/>
      <c r="BR1749" s="24"/>
      <c r="BS1749" s="24"/>
      <c r="BT1749" s="24"/>
      <c r="BU1749" s="24"/>
      <c r="BV1749" s="24"/>
      <c r="BW1749" s="24"/>
      <c r="BX1749" s="24"/>
    </row>
    <row r="1750" spans="7:76" s="41" customFormat="1">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c r="AQ1750" s="24"/>
      <c r="AR1750" s="24"/>
      <c r="AS1750" s="24"/>
      <c r="AT1750" s="24"/>
      <c r="AU1750" s="24"/>
      <c r="AV1750" s="24"/>
      <c r="AW1750" s="24"/>
      <c r="AX1750" s="24"/>
      <c r="AY1750" s="24"/>
      <c r="AZ1750" s="24"/>
      <c r="BA1750" s="24"/>
      <c r="BB1750" s="24"/>
      <c r="BC1750" s="24"/>
      <c r="BD1750" s="24"/>
      <c r="BE1750" s="24"/>
      <c r="BF1750" s="24"/>
      <c r="BG1750" s="24"/>
      <c r="BH1750" s="24"/>
      <c r="BI1750" s="24"/>
      <c r="BJ1750" s="24"/>
      <c r="BK1750" s="24"/>
      <c r="BL1750" s="24"/>
      <c r="BM1750" s="24"/>
      <c r="BN1750" s="24"/>
      <c r="BO1750" s="24"/>
      <c r="BP1750" s="24"/>
      <c r="BQ1750" s="24"/>
      <c r="BR1750" s="24"/>
      <c r="BS1750" s="24"/>
      <c r="BT1750" s="24"/>
      <c r="BU1750" s="24"/>
      <c r="BV1750" s="24"/>
      <c r="BW1750" s="24"/>
      <c r="BX1750" s="24"/>
    </row>
    <row r="1751" spans="7:76" s="41" customFormat="1">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c r="AQ1751" s="24"/>
      <c r="AR1751" s="24"/>
      <c r="AS1751" s="24"/>
      <c r="AT1751" s="24"/>
      <c r="AU1751" s="24"/>
      <c r="AV1751" s="24"/>
      <c r="AW1751" s="24"/>
      <c r="AX1751" s="24"/>
      <c r="AY1751" s="24"/>
      <c r="AZ1751" s="24"/>
      <c r="BA1751" s="24"/>
      <c r="BB1751" s="24"/>
      <c r="BC1751" s="24"/>
      <c r="BD1751" s="24"/>
      <c r="BE1751" s="24"/>
      <c r="BF1751" s="24"/>
      <c r="BG1751" s="24"/>
      <c r="BH1751" s="24"/>
      <c r="BI1751" s="24"/>
      <c r="BJ1751" s="24"/>
      <c r="BK1751" s="24"/>
      <c r="BL1751" s="24"/>
      <c r="BM1751" s="24"/>
      <c r="BN1751" s="24"/>
      <c r="BO1751" s="24"/>
      <c r="BP1751" s="24"/>
      <c r="BQ1751" s="24"/>
      <c r="BR1751" s="24"/>
      <c r="BS1751" s="24"/>
      <c r="BT1751" s="24"/>
      <c r="BU1751" s="24"/>
      <c r="BV1751" s="24"/>
      <c r="BW1751" s="24"/>
      <c r="BX1751" s="24"/>
    </row>
    <row r="1752" spans="7:76" s="41" customFormat="1">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c r="AQ1752" s="24"/>
      <c r="AR1752" s="24"/>
      <c r="AS1752" s="24"/>
      <c r="AT1752" s="24"/>
      <c r="AU1752" s="24"/>
      <c r="AV1752" s="24"/>
      <c r="AW1752" s="24"/>
      <c r="AX1752" s="24"/>
      <c r="AY1752" s="24"/>
      <c r="AZ1752" s="24"/>
      <c r="BA1752" s="24"/>
      <c r="BB1752" s="24"/>
      <c r="BC1752" s="24"/>
      <c r="BD1752" s="24"/>
      <c r="BE1752" s="24"/>
      <c r="BF1752" s="24"/>
      <c r="BG1752" s="24"/>
      <c r="BH1752" s="24"/>
      <c r="BI1752" s="24"/>
      <c r="BJ1752" s="24"/>
      <c r="BK1752" s="24"/>
      <c r="BL1752" s="24"/>
      <c r="BM1752" s="24"/>
      <c r="BN1752" s="24"/>
      <c r="BO1752" s="24"/>
      <c r="BP1752" s="24"/>
      <c r="BQ1752" s="24"/>
      <c r="BR1752" s="24"/>
      <c r="BS1752" s="24"/>
      <c r="BT1752" s="24"/>
      <c r="BU1752" s="24"/>
      <c r="BV1752" s="24"/>
      <c r="BW1752" s="24"/>
      <c r="BX1752" s="24"/>
    </row>
    <row r="1753" spans="7:76" s="41" customFormat="1">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c r="AQ1753" s="24"/>
      <c r="AR1753" s="24"/>
      <c r="AS1753" s="24"/>
      <c r="AT1753" s="24"/>
      <c r="AU1753" s="24"/>
      <c r="AV1753" s="24"/>
      <c r="AW1753" s="24"/>
      <c r="AX1753" s="24"/>
      <c r="AY1753" s="24"/>
      <c r="AZ1753" s="24"/>
      <c r="BA1753" s="24"/>
      <c r="BB1753" s="24"/>
      <c r="BC1753" s="24"/>
      <c r="BD1753" s="24"/>
      <c r="BE1753" s="24"/>
      <c r="BF1753" s="24"/>
      <c r="BG1753" s="24"/>
      <c r="BH1753" s="24"/>
      <c r="BI1753" s="24"/>
      <c r="BJ1753" s="24"/>
      <c r="BK1753" s="24"/>
      <c r="BL1753" s="24"/>
      <c r="BM1753" s="24"/>
      <c r="BN1753" s="24"/>
      <c r="BO1753" s="24"/>
      <c r="BP1753" s="24"/>
      <c r="BQ1753" s="24"/>
      <c r="BR1753" s="24"/>
      <c r="BS1753" s="24"/>
      <c r="BT1753" s="24"/>
      <c r="BU1753" s="24"/>
      <c r="BV1753" s="24"/>
      <c r="BW1753" s="24"/>
      <c r="BX1753" s="24"/>
    </row>
    <row r="1754" spans="7:76" s="41" customFormat="1">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c r="AQ1754" s="24"/>
      <c r="AR1754" s="24"/>
      <c r="AS1754" s="24"/>
      <c r="AT1754" s="24"/>
      <c r="AU1754" s="24"/>
      <c r="AV1754" s="24"/>
      <c r="AW1754" s="24"/>
      <c r="AX1754" s="24"/>
      <c r="AY1754" s="24"/>
      <c r="AZ1754" s="24"/>
      <c r="BA1754" s="24"/>
      <c r="BB1754" s="24"/>
      <c r="BC1754" s="24"/>
      <c r="BD1754" s="24"/>
      <c r="BE1754" s="24"/>
      <c r="BF1754" s="24"/>
      <c r="BG1754" s="24"/>
      <c r="BH1754" s="24"/>
      <c r="BI1754" s="24"/>
      <c r="BJ1754" s="24"/>
      <c r="BK1754" s="24"/>
      <c r="BL1754" s="24"/>
      <c r="BM1754" s="24"/>
      <c r="BN1754" s="24"/>
      <c r="BO1754" s="24"/>
      <c r="BP1754" s="24"/>
      <c r="BQ1754" s="24"/>
      <c r="BR1754" s="24"/>
      <c r="BS1754" s="24"/>
      <c r="BT1754" s="24"/>
      <c r="BU1754" s="24"/>
      <c r="BV1754" s="24"/>
      <c r="BW1754" s="24"/>
      <c r="BX1754" s="24"/>
    </row>
    <row r="1755" spans="7:76" s="41" customFormat="1">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24"/>
    </row>
    <row r="1756" spans="7:76" s="41" customFormat="1">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c r="BG1756" s="24"/>
      <c r="BH1756" s="24"/>
      <c r="BI1756" s="24"/>
      <c r="BJ1756" s="24"/>
      <c r="BK1756" s="24"/>
      <c r="BL1756" s="24"/>
      <c r="BM1756" s="24"/>
      <c r="BN1756" s="24"/>
      <c r="BO1756" s="24"/>
      <c r="BP1756" s="24"/>
      <c r="BQ1756" s="24"/>
      <c r="BR1756" s="24"/>
      <c r="BS1756" s="24"/>
      <c r="BT1756" s="24"/>
      <c r="BU1756" s="24"/>
      <c r="BV1756" s="24"/>
      <c r="BW1756" s="24"/>
      <c r="BX1756" s="24"/>
    </row>
    <row r="1757" spans="7:76" s="41" customFormat="1">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24"/>
      <c r="BE1757" s="24"/>
      <c r="BF1757" s="24"/>
      <c r="BG1757" s="24"/>
      <c r="BH1757" s="24"/>
      <c r="BI1757" s="24"/>
      <c r="BJ1757" s="24"/>
      <c r="BK1757" s="24"/>
      <c r="BL1757" s="24"/>
      <c r="BM1757" s="24"/>
      <c r="BN1757" s="24"/>
      <c r="BO1757" s="24"/>
      <c r="BP1757" s="24"/>
      <c r="BQ1757" s="24"/>
      <c r="BR1757" s="24"/>
      <c r="BS1757" s="24"/>
      <c r="BT1757" s="24"/>
      <c r="BU1757" s="24"/>
      <c r="BV1757" s="24"/>
      <c r="BW1757" s="24"/>
      <c r="BX1757" s="24"/>
    </row>
    <row r="1758" spans="7:76" s="41" customFormat="1">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24"/>
    </row>
    <row r="1759" spans="7:76" s="41" customFormat="1">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24"/>
      <c r="BE1759" s="24"/>
      <c r="BF1759" s="24"/>
      <c r="BG1759" s="24"/>
      <c r="BH1759" s="24"/>
      <c r="BI1759" s="24"/>
      <c r="BJ1759" s="24"/>
      <c r="BK1759" s="24"/>
      <c r="BL1759" s="24"/>
      <c r="BM1759" s="24"/>
      <c r="BN1759" s="24"/>
      <c r="BO1759" s="24"/>
      <c r="BP1759" s="24"/>
      <c r="BQ1759" s="24"/>
      <c r="BR1759" s="24"/>
      <c r="BS1759" s="24"/>
      <c r="BT1759" s="24"/>
      <c r="BU1759" s="24"/>
      <c r="BV1759" s="24"/>
      <c r="BW1759" s="24"/>
      <c r="BX1759" s="24"/>
    </row>
    <row r="1760" spans="7:76" s="41" customFormat="1">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c r="BF1760" s="24"/>
      <c r="BG1760" s="24"/>
      <c r="BH1760" s="24"/>
      <c r="BI1760" s="24"/>
      <c r="BJ1760" s="24"/>
      <c r="BK1760" s="24"/>
      <c r="BL1760" s="24"/>
      <c r="BM1760" s="24"/>
      <c r="BN1760" s="24"/>
      <c r="BO1760" s="24"/>
      <c r="BP1760" s="24"/>
      <c r="BQ1760" s="24"/>
      <c r="BR1760" s="24"/>
      <c r="BS1760" s="24"/>
      <c r="BT1760" s="24"/>
      <c r="BU1760" s="24"/>
      <c r="BV1760" s="24"/>
      <c r="BW1760" s="24"/>
      <c r="BX1760" s="24"/>
    </row>
    <row r="1761" spans="7:76" s="41" customFormat="1">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c r="AQ1761" s="24"/>
      <c r="AR1761" s="24"/>
      <c r="AS1761" s="24"/>
      <c r="AT1761" s="24"/>
      <c r="AU1761" s="24"/>
      <c r="AV1761" s="24"/>
      <c r="AW1761" s="24"/>
      <c r="AX1761" s="24"/>
      <c r="AY1761" s="24"/>
      <c r="AZ1761" s="24"/>
      <c r="BA1761" s="24"/>
      <c r="BB1761" s="24"/>
      <c r="BC1761" s="24"/>
      <c r="BD1761" s="24"/>
      <c r="BE1761" s="24"/>
      <c r="BF1761" s="24"/>
      <c r="BG1761" s="24"/>
      <c r="BH1761" s="24"/>
      <c r="BI1761" s="24"/>
      <c r="BJ1761" s="24"/>
      <c r="BK1761" s="24"/>
      <c r="BL1761" s="24"/>
      <c r="BM1761" s="24"/>
      <c r="BN1761" s="24"/>
      <c r="BO1761" s="24"/>
      <c r="BP1761" s="24"/>
      <c r="BQ1761" s="24"/>
      <c r="BR1761" s="24"/>
      <c r="BS1761" s="24"/>
      <c r="BT1761" s="24"/>
      <c r="BU1761" s="24"/>
      <c r="BV1761" s="24"/>
      <c r="BW1761" s="24"/>
      <c r="BX1761" s="24"/>
    </row>
    <row r="1762" spans="7:76" s="41" customFormat="1">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c r="AQ1762" s="24"/>
      <c r="AR1762" s="24"/>
      <c r="AS1762" s="24"/>
      <c r="AT1762" s="24"/>
      <c r="AU1762" s="24"/>
      <c r="AV1762" s="24"/>
      <c r="AW1762" s="24"/>
      <c r="AX1762" s="24"/>
      <c r="AY1762" s="24"/>
      <c r="AZ1762" s="24"/>
      <c r="BA1762" s="24"/>
      <c r="BB1762" s="24"/>
      <c r="BC1762" s="24"/>
      <c r="BD1762" s="24"/>
      <c r="BE1762" s="24"/>
      <c r="BF1762" s="24"/>
      <c r="BG1762" s="24"/>
      <c r="BH1762" s="24"/>
      <c r="BI1762" s="24"/>
      <c r="BJ1762" s="24"/>
      <c r="BK1762" s="24"/>
      <c r="BL1762" s="24"/>
      <c r="BM1762" s="24"/>
      <c r="BN1762" s="24"/>
      <c r="BO1762" s="24"/>
      <c r="BP1762" s="24"/>
      <c r="BQ1762" s="24"/>
      <c r="BR1762" s="24"/>
      <c r="BS1762" s="24"/>
      <c r="BT1762" s="24"/>
      <c r="BU1762" s="24"/>
      <c r="BV1762" s="24"/>
      <c r="BW1762" s="24"/>
      <c r="BX1762" s="24"/>
    </row>
    <row r="1763" spans="7:76" s="41" customFormat="1">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c r="AQ1763" s="24"/>
      <c r="AR1763" s="24"/>
      <c r="AS1763" s="24"/>
      <c r="AT1763" s="24"/>
      <c r="AU1763" s="24"/>
      <c r="AV1763" s="24"/>
      <c r="AW1763" s="24"/>
      <c r="AX1763" s="24"/>
      <c r="AY1763" s="24"/>
      <c r="AZ1763" s="24"/>
      <c r="BA1763" s="24"/>
      <c r="BB1763" s="24"/>
      <c r="BC1763" s="24"/>
      <c r="BD1763" s="24"/>
      <c r="BE1763" s="24"/>
      <c r="BF1763" s="24"/>
      <c r="BG1763" s="24"/>
      <c r="BH1763" s="24"/>
      <c r="BI1763" s="24"/>
      <c r="BJ1763" s="24"/>
      <c r="BK1763" s="24"/>
      <c r="BL1763" s="24"/>
      <c r="BM1763" s="24"/>
      <c r="BN1763" s="24"/>
      <c r="BO1763" s="24"/>
      <c r="BP1763" s="24"/>
      <c r="BQ1763" s="24"/>
      <c r="BR1763" s="24"/>
      <c r="BS1763" s="24"/>
      <c r="BT1763" s="24"/>
      <c r="BU1763" s="24"/>
      <c r="BV1763" s="24"/>
      <c r="BW1763" s="24"/>
      <c r="BX1763" s="24"/>
    </row>
    <row r="1764" spans="7:76" s="41" customFormat="1">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c r="AQ1764" s="24"/>
      <c r="AR1764" s="24"/>
      <c r="AS1764" s="24"/>
      <c r="AT1764" s="24"/>
      <c r="AU1764" s="24"/>
      <c r="AV1764" s="24"/>
      <c r="AW1764" s="24"/>
      <c r="AX1764" s="24"/>
      <c r="AY1764" s="24"/>
      <c r="AZ1764" s="24"/>
      <c r="BA1764" s="24"/>
      <c r="BB1764" s="24"/>
      <c r="BC1764" s="24"/>
      <c r="BD1764" s="24"/>
      <c r="BE1764" s="24"/>
      <c r="BF1764" s="24"/>
      <c r="BG1764" s="24"/>
      <c r="BH1764" s="24"/>
      <c r="BI1764" s="24"/>
      <c r="BJ1764" s="24"/>
      <c r="BK1764" s="24"/>
      <c r="BL1764" s="24"/>
      <c r="BM1764" s="24"/>
      <c r="BN1764" s="24"/>
      <c r="BO1764" s="24"/>
      <c r="BP1764" s="24"/>
      <c r="BQ1764" s="24"/>
      <c r="BR1764" s="24"/>
      <c r="BS1764" s="24"/>
      <c r="BT1764" s="24"/>
      <c r="BU1764" s="24"/>
      <c r="BV1764" s="24"/>
      <c r="BW1764" s="24"/>
      <c r="BX1764" s="24"/>
    </row>
    <row r="1765" spans="7:76" s="41" customFormat="1">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c r="AQ1765" s="24"/>
      <c r="AR1765" s="24"/>
      <c r="AS1765" s="24"/>
      <c r="AT1765" s="24"/>
      <c r="AU1765" s="24"/>
      <c r="AV1765" s="24"/>
      <c r="AW1765" s="24"/>
      <c r="AX1765" s="24"/>
      <c r="AY1765" s="24"/>
      <c r="AZ1765" s="24"/>
      <c r="BA1765" s="24"/>
      <c r="BB1765" s="24"/>
      <c r="BC1765" s="24"/>
      <c r="BD1765" s="24"/>
      <c r="BE1765" s="24"/>
      <c r="BF1765" s="24"/>
      <c r="BG1765" s="24"/>
      <c r="BH1765" s="24"/>
      <c r="BI1765" s="24"/>
      <c r="BJ1765" s="24"/>
      <c r="BK1765" s="24"/>
      <c r="BL1765" s="24"/>
      <c r="BM1765" s="24"/>
      <c r="BN1765" s="24"/>
      <c r="BO1765" s="24"/>
      <c r="BP1765" s="24"/>
      <c r="BQ1765" s="24"/>
      <c r="BR1765" s="24"/>
      <c r="BS1765" s="24"/>
      <c r="BT1765" s="24"/>
      <c r="BU1765" s="24"/>
      <c r="BV1765" s="24"/>
      <c r="BW1765" s="24"/>
      <c r="BX1765" s="24"/>
    </row>
    <row r="1766" spans="7:76" s="41" customFormat="1">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24"/>
    </row>
    <row r="1767" spans="7:76" s="41" customFormat="1">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c r="AQ1767" s="24"/>
      <c r="AR1767" s="24"/>
      <c r="AS1767" s="24"/>
      <c r="AT1767" s="24"/>
      <c r="AU1767" s="24"/>
      <c r="AV1767" s="24"/>
      <c r="AW1767" s="24"/>
      <c r="AX1767" s="24"/>
      <c r="AY1767" s="24"/>
      <c r="AZ1767" s="24"/>
      <c r="BA1767" s="24"/>
      <c r="BB1767" s="24"/>
      <c r="BC1767" s="24"/>
      <c r="BD1767" s="24"/>
      <c r="BE1767" s="24"/>
      <c r="BF1767" s="24"/>
      <c r="BG1767" s="24"/>
      <c r="BH1767" s="24"/>
      <c r="BI1767" s="24"/>
      <c r="BJ1767" s="24"/>
      <c r="BK1767" s="24"/>
      <c r="BL1767" s="24"/>
      <c r="BM1767" s="24"/>
      <c r="BN1767" s="24"/>
      <c r="BO1767" s="24"/>
      <c r="BP1767" s="24"/>
      <c r="BQ1767" s="24"/>
      <c r="BR1767" s="24"/>
      <c r="BS1767" s="24"/>
      <c r="BT1767" s="24"/>
      <c r="BU1767" s="24"/>
      <c r="BV1767" s="24"/>
      <c r="BW1767" s="24"/>
      <c r="BX1767" s="24"/>
    </row>
    <row r="1768" spans="7:76" s="41" customFormat="1">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c r="AQ1768" s="24"/>
      <c r="AR1768" s="24"/>
      <c r="AS1768" s="24"/>
      <c r="AT1768" s="24"/>
      <c r="AU1768" s="24"/>
      <c r="AV1768" s="24"/>
      <c r="AW1768" s="24"/>
      <c r="AX1768" s="24"/>
      <c r="AY1768" s="24"/>
      <c r="AZ1768" s="24"/>
      <c r="BA1768" s="24"/>
      <c r="BB1768" s="24"/>
      <c r="BC1768" s="24"/>
      <c r="BD1768" s="24"/>
      <c r="BE1768" s="24"/>
      <c r="BF1768" s="24"/>
      <c r="BG1768" s="24"/>
      <c r="BH1768" s="24"/>
      <c r="BI1768" s="24"/>
      <c r="BJ1768" s="24"/>
      <c r="BK1768" s="24"/>
      <c r="BL1768" s="24"/>
      <c r="BM1768" s="24"/>
      <c r="BN1768" s="24"/>
      <c r="BO1768" s="24"/>
      <c r="BP1768" s="24"/>
      <c r="BQ1768" s="24"/>
      <c r="BR1768" s="24"/>
      <c r="BS1768" s="24"/>
      <c r="BT1768" s="24"/>
      <c r="BU1768" s="24"/>
      <c r="BV1768" s="24"/>
      <c r="BW1768" s="24"/>
      <c r="BX1768" s="24"/>
    </row>
    <row r="1769" spans="7:76" s="41" customFormat="1">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c r="AQ1769" s="24"/>
      <c r="AR1769" s="24"/>
      <c r="AS1769" s="24"/>
      <c r="AT1769" s="24"/>
      <c r="AU1769" s="24"/>
      <c r="AV1769" s="24"/>
      <c r="AW1769" s="24"/>
      <c r="AX1769" s="24"/>
      <c r="AY1769" s="24"/>
      <c r="AZ1769" s="24"/>
      <c r="BA1769" s="24"/>
      <c r="BB1769" s="24"/>
      <c r="BC1769" s="24"/>
      <c r="BD1769" s="24"/>
      <c r="BE1769" s="24"/>
      <c r="BF1769" s="24"/>
      <c r="BG1769" s="24"/>
      <c r="BH1769" s="24"/>
      <c r="BI1769" s="24"/>
      <c r="BJ1769" s="24"/>
      <c r="BK1769" s="24"/>
      <c r="BL1769" s="24"/>
      <c r="BM1769" s="24"/>
      <c r="BN1769" s="24"/>
      <c r="BO1769" s="24"/>
      <c r="BP1769" s="24"/>
      <c r="BQ1769" s="24"/>
      <c r="BR1769" s="24"/>
      <c r="BS1769" s="24"/>
      <c r="BT1769" s="24"/>
      <c r="BU1769" s="24"/>
      <c r="BV1769" s="24"/>
      <c r="BW1769" s="24"/>
      <c r="BX1769" s="24"/>
    </row>
    <row r="1770" spans="7:76" s="41" customFormat="1">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c r="AQ1770" s="24"/>
      <c r="AR1770" s="24"/>
      <c r="AS1770" s="24"/>
      <c r="AT1770" s="24"/>
      <c r="AU1770" s="24"/>
      <c r="AV1770" s="24"/>
      <c r="AW1770" s="24"/>
      <c r="AX1770" s="24"/>
      <c r="AY1770" s="24"/>
      <c r="AZ1770" s="24"/>
      <c r="BA1770" s="24"/>
      <c r="BB1770" s="24"/>
      <c r="BC1770" s="24"/>
      <c r="BD1770" s="24"/>
      <c r="BE1770" s="24"/>
      <c r="BF1770" s="24"/>
      <c r="BG1770" s="24"/>
      <c r="BH1770" s="24"/>
      <c r="BI1770" s="24"/>
      <c r="BJ1770" s="24"/>
      <c r="BK1770" s="24"/>
      <c r="BL1770" s="24"/>
      <c r="BM1770" s="24"/>
      <c r="BN1770" s="24"/>
      <c r="BO1770" s="24"/>
      <c r="BP1770" s="24"/>
      <c r="BQ1770" s="24"/>
      <c r="BR1770" s="24"/>
      <c r="BS1770" s="24"/>
      <c r="BT1770" s="24"/>
      <c r="BU1770" s="24"/>
      <c r="BV1770" s="24"/>
      <c r="BW1770" s="24"/>
      <c r="BX1770" s="24"/>
    </row>
    <row r="1771" spans="7:76" s="41" customFormat="1">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c r="AQ1771" s="24"/>
      <c r="AR1771" s="24"/>
      <c r="AS1771" s="24"/>
      <c r="AT1771" s="24"/>
      <c r="AU1771" s="24"/>
      <c r="AV1771" s="24"/>
      <c r="AW1771" s="24"/>
      <c r="AX1771" s="24"/>
      <c r="AY1771" s="24"/>
      <c r="AZ1771" s="24"/>
      <c r="BA1771" s="24"/>
      <c r="BB1771" s="24"/>
      <c r="BC1771" s="24"/>
      <c r="BD1771" s="24"/>
      <c r="BE1771" s="24"/>
      <c r="BF1771" s="24"/>
      <c r="BG1771" s="24"/>
      <c r="BH1771" s="24"/>
      <c r="BI1771" s="24"/>
      <c r="BJ1771" s="24"/>
      <c r="BK1771" s="24"/>
      <c r="BL1771" s="24"/>
      <c r="BM1771" s="24"/>
      <c r="BN1771" s="24"/>
      <c r="BO1771" s="24"/>
      <c r="BP1771" s="24"/>
      <c r="BQ1771" s="24"/>
      <c r="BR1771" s="24"/>
      <c r="BS1771" s="24"/>
      <c r="BT1771" s="24"/>
      <c r="BU1771" s="24"/>
      <c r="BV1771" s="24"/>
      <c r="BW1771" s="24"/>
      <c r="BX1771" s="24"/>
    </row>
    <row r="1772" spans="7:76" s="41" customFormat="1">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c r="AQ1772" s="24"/>
      <c r="AR1772" s="24"/>
      <c r="AS1772" s="24"/>
      <c r="AT1772" s="24"/>
      <c r="AU1772" s="24"/>
      <c r="AV1772" s="24"/>
      <c r="AW1772" s="24"/>
      <c r="AX1772" s="24"/>
      <c r="AY1772" s="24"/>
      <c r="AZ1772" s="24"/>
      <c r="BA1772" s="24"/>
      <c r="BB1772" s="24"/>
      <c r="BC1772" s="24"/>
      <c r="BD1772" s="24"/>
      <c r="BE1772" s="24"/>
      <c r="BF1772" s="24"/>
      <c r="BG1772" s="24"/>
      <c r="BH1772" s="24"/>
      <c r="BI1772" s="24"/>
      <c r="BJ1772" s="24"/>
      <c r="BK1772" s="24"/>
      <c r="BL1772" s="24"/>
      <c r="BM1772" s="24"/>
      <c r="BN1772" s="24"/>
      <c r="BO1772" s="24"/>
      <c r="BP1772" s="24"/>
      <c r="BQ1772" s="24"/>
      <c r="BR1772" s="24"/>
      <c r="BS1772" s="24"/>
      <c r="BT1772" s="24"/>
      <c r="BU1772" s="24"/>
      <c r="BV1772" s="24"/>
      <c r="BW1772" s="24"/>
      <c r="BX1772" s="24"/>
    </row>
    <row r="1773" spans="7:76" s="41" customFormat="1">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c r="AQ1773" s="24"/>
      <c r="AR1773" s="24"/>
      <c r="AS1773" s="24"/>
      <c r="AT1773" s="24"/>
      <c r="AU1773" s="24"/>
      <c r="AV1773" s="24"/>
      <c r="AW1773" s="24"/>
      <c r="AX1773" s="24"/>
      <c r="AY1773" s="24"/>
      <c r="AZ1773" s="24"/>
      <c r="BA1773" s="24"/>
      <c r="BB1773" s="24"/>
      <c r="BC1773" s="24"/>
      <c r="BD1773" s="24"/>
      <c r="BE1773" s="24"/>
      <c r="BF1773" s="24"/>
      <c r="BG1773" s="24"/>
      <c r="BH1773" s="24"/>
      <c r="BI1773" s="24"/>
      <c r="BJ1773" s="24"/>
      <c r="BK1773" s="24"/>
      <c r="BL1773" s="24"/>
      <c r="BM1773" s="24"/>
      <c r="BN1773" s="24"/>
      <c r="BO1773" s="24"/>
      <c r="BP1773" s="24"/>
      <c r="BQ1773" s="24"/>
      <c r="BR1773" s="24"/>
      <c r="BS1773" s="24"/>
      <c r="BT1773" s="24"/>
      <c r="BU1773" s="24"/>
      <c r="BV1773" s="24"/>
      <c r="BW1773" s="24"/>
      <c r="BX1773" s="24"/>
    </row>
    <row r="1774" spans="7:76" s="41" customFormat="1">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row>
    <row r="1775" spans="7:76" s="41" customFormat="1">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c r="AQ1775" s="24"/>
      <c r="AR1775" s="24"/>
      <c r="AS1775" s="24"/>
      <c r="AT1775" s="24"/>
      <c r="AU1775" s="24"/>
      <c r="AV1775" s="24"/>
      <c r="AW1775" s="24"/>
      <c r="AX1775" s="24"/>
      <c r="AY1775" s="24"/>
      <c r="AZ1775" s="24"/>
      <c r="BA1775" s="24"/>
      <c r="BB1775" s="24"/>
      <c r="BC1775" s="24"/>
      <c r="BD1775" s="24"/>
      <c r="BE1775" s="24"/>
      <c r="BF1775" s="24"/>
      <c r="BG1775" s="24"/>
      <c r="BH1775" s="24"/>
      <c r="BI1775" s="24"/>
      <c r="BJ1775" s="24"/>
      <c r="BK1775" s="24"/>
      <c r="BL1775" s="24"/>
      <c r="BM1775" s="24"/>
      <c r="BN1775" s="24"/>
      <c r="BO1775" s="24"/>
      <c r="BP1775" s="24"/>
      <c r="BQ1775" s="24"/>
      <c r="BR1775" s="24"/>
      <c r="BS1775" s="24"/>
      <c r="BT1775" s="24"/>
      <c r="BU1775" s="24"/>
      <c r="BV1775" s="24"/>
      <c r="BW1775" s="24"/>
      <c r="BX1775" s="24"/>
    </row>
    <row r="1776" spans="7:76" s="41" customFormat="1">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c r="AQ1776" s="24"/>
      <c r="AR1776" s="24"/>
      <c r="AS1776" s="24"/>
      <c r="AT1776" s="24"/>
      <c r="AU1776" s="24"/>
      <c r="AV1776" s="24"/>
      <c r="AW1776" s="24"/>
      <c r="AX1776" s="24"/>
      <c r="AY1776" s="24"/>
      <c r="AZ1776" s="24"/>
      <c r="BA1776" s="24"/>
      <c r="BB1776" s="24"/>
      <c r="BC1776" s="24"/>
      <c r="BD1776" s="24"/>
      <c r="BE1776" s="24"/>
      <c r="BF1776" s="24"/>
      <c r="BG1776" s="24"/>
      <c r="BH1776" s="24"/>
      <c r="BI1776" s="24"/>
      <c r="BJ1776" s="24"/>
      <c r="BK1776" s="24"/>
      <c r="BL1776" s="24"/>
      <c r="BM1776" s="24"/>
      <c r="BN1776" s="24"/>
      <c r="BO1776" s="24"/>
      <c r="BP1776" s="24"/>
      <c r="BQ1776" s="24"/>
      <c r="BR1776" s="24"/>
      <c r="BS1776" s="24"/>
      <c r="BT1776" s="24"/>
      <c r="BU1776" s="24"/>
      <c r="BV1776" s="24"/>
      <c r="BW1776" s="24"/>
      <c r="BX1776" s="24"/>
    </row>
    <row r="1777" spans="7:76" s="41" customFormat="1">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c r="AQ1777" s="24"/>
      <c r="AR1777" s="24"/>
      <c r="AS1777" s="24"/>
      <c r="AT1777" s="24"/>
      <c r="AU1777" s="24"/>
      <c r="AV1777" s="24"/>
      <c r="AW1777" s="24"/>
      <c r="AX1777" s="24"/>
      <c r="AY1777" s="24"/>
      <c r="AZ1777" s="24"/>
      <c r="BA1777" s="24"/>
      <c r="BB1777" s="24"/>
      <c r="BC1777" s="24"/>
      <c r="BD1777" s="24"/>
      <c r="BE1777" s="24"/>
      <c r="BF1777" s="24"/>
      <c r="BG1777" s="24"/>
      <c r="BH1777" s="24"/>
      <c r="BI1777" s="24"/>
      <c r="BJ1777" s="24"/>
      <c r="BK1777" s="24"/>
      <c r="BL1777" s="24"/>
      <c r="BM1777" s="24"/>
      <c r="BN1777" s="24"/>
      <c r="BO1777" s="24"/>
      <c r="BP1777" s="24"/>
      <c r="BQ1777" s="24"/>
      <c r="BR1777" s="24"/>
      <c r="BS1777" s="24"/>
      <c r="BT1777" s="24"/>
      <c r="BU1777" s="24"/>
      <c r="BV1777" s="24"/>
      <c r="BW1777" s="24"/>
      <c r="BX1777" s="24"/>
    </row>
    <row r="1778" spans="7:76" s="41" customFormat="1">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c r="AQ1778" s="24"/>
      <c r="AR1778" s="24"/>
      <c r="AS1778" s="24"/>
      <c r="AT1778" s="24"/>
      <c r="AU1778" s="24"/>
      <c r="AV1778" s="24"/>
      <c r="AW1778" s="24"/>
      <c r="AX1778" s="24"/>
      <c r="AY1778" s="24"/>
      <c r="AZ1778" s="24"/>
      <c r="BA1778" s="24"/>
      <c r="BB1778" s="24"/>
      <c r="BC1778" s="24"/>
      <c r="BD1778" s="24"/>
      <c r="BE1778" s="24"/>
      <c r="BF1778" s="24"/>
      <c r="BG1778" s="24"/>
      <c r="BH1778" s="24"/>
      <c r="BI1778" s="24"/>
      <c r="BJ1778" s="24"/>
      <c r="BK1778" s="24"/>
      <c r="BL1778" s="24"/>
      <c r="BM1778" s="24"/>
      <c r="BN1778" s="24"/>
      <c r="BO1778" s="24"/>
      <c r="BP1778" s="24"/>
      <c r="BQ1778" s="24"/>
      <c r="BR1778" s="24"/>
      <c r="BS1778" s="24"/>
      <c r="BT1778" s="24"/>
      <c r="BU1778" s="24"/>
      <c r="BV1778" s="24"/>
      <c r="BW1778" s="24"/>
      <c r="BX1778" s="24"/>
    </row>
    <row r="1779" spans="7:76" s="41" customFormat="1">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c r="AQ1779" s="24"/>
      <c r="AR1779" s="24"/>
      <c r="AS1779" s="24"/>
      <c r="AT1779" s="24"/>
      <c r="AU1779" s="24"/>
      <c r="AV1779" s="24"/>
      <c r="AW1779" s="24"/>
      <c r="AX1779" s="24"/>
      <c r="AY1779" s="24"/>
      <c r="AZ1779" s="24"/>
      <c r="BA1779" s="24"/>
      <c r="BB1779" s="24"/>
      <c r="BC1779" s="24"/>
      <c r="BD1779" s="24"/>
      <c r="BE1779" s="24"/>
      <c r="BF1779" s="24"/>
      <c r="BG1779" s="24"/>
      <c r="BH1779" s="24"/>
      <c r="BI1779" s="24"/>
      <c r="BJ1779" s="24"/>
      <c r="BK1779" s="24"/>
      <c r="BL1779" s="24"/>
      <c r="BM1779" s="24"/>
      <c r="BN1779" s="24"/>
      <c r="BO1779" s="24"/>
      <c r="BP1779" s="24"/>
      <c r="BQ1779" s="24"/>
      <c r="BR1779" s="24"/>
      <c r="BS1779" s="24"/>
      <c r="BT1779" s="24"/>
      <c r="BU1779" s="24"/>
      <c r="BV1779" s="24"/>
      <c r="BW1779" s="24"/>
      <c r="BX1779" s="24"/>
    </row>
    <row r="1780" spans="7:76" s="41" customFormat="1">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c r="AQ1780" s="24"/>
      <c r="AR1780" s="24"/>
      <c r="AS1780" s="24"/>
      <c r="AT1780" s="24"/>
      <c r="AU1780" s="24"/>
      <c r="AV1780" s="24"/>
      <c r="AW1780" s="24"/>
      <c r="AX1780" s="24"/>
      <c r="AY1780" s="24"/>
      <c r="AZ1780" s="24"/>
      <c r="BA1780" s="24"/>
      <c r="BB1780" s="24"/>
      <c r="BC1780" s="24"/>
      <c r="BD1780" s="24"/>
      <c r="BE1780" s="24"/>
      <c r="BF1780" s="24"/>
      <c r="BG1780" s="24"/>
      <c r="BH1780" s="24"/>
      <c r="BI1780" s="24"/>
      <c r="BJ1780" s="24"/>
      <c r="BK1780" s="24"/>
      <c r="BL1780" s="24"/>
      <c r="BM1780" s="24"/>
      <c r="BN1780" s="24"/>
      <c r="BO1780" s="24"/>
      <c r="BP1780" s="24"/>
      <c r="BQ1780" s="24"/>
      <c r="BR1780" s="24"/>
      <c r="BS1780" s="24"/>
      <c r="BT1780" s="24"/>
      <c r="BU1780" s="24"/>
      <c r="BV1780" s="24"/>
      <c r="BW1780" s="24"/>
      <c r="BX1780" s="24"/>
    </row>
    <row r="1781" spans="7:76" s="41" customFormat="1">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c r="AQ1781" s="24"/>
      <c r="AR1781" s="24"/>
      <c r="AS1781" s="24"/>
      <c r="AT1781" s="24"/>
      <c r="AU1781" s="24"/>
      <c r="AV1781" s="24"/>
      <c r="AW1781" s="24"/>
      <c r="AX1781" s="24"/>
      <c r="AY1781" s="24"/>
      <c r="AZ1781" s="24"/>
      <c r="BA1781" s="24"/>
      <c r="BB1781" s="24"/>
      <c r="BC1781" s="24"/>
      <c r="BD1781" s="24"/>
      <c r="BE1781" s="24"/>
      <c r="BF1781" s="24"/>
      <c r="BG1781" s="24"/>
      <c r="BH1781" s="24"/>
      <c r="BI1781" s="24"/>
      <c r="BJ1781" s="24"/>
      <c r="BK1781" s="24"/>
      <c r="BL1781" s="24"/>
      <c r="BM1781" s="24"/>
      <c r="BN1781" s="24"/>
      <c r="BO1781" s="24"/>
      <c r="BP1781" s="24"/>
      <c r="BQ1781" s="24"/>
      <c r="BR1781" s="24"/>
      <c r="BS1781" s="24"/>
      <c r="BT1781" s="24"/>
      <c r="BU1781" s="24"/>
      <c r="BV1781" s="24"/>
      <c r="BW1781" s="24"/>
      <c r="BX1781" s="24"/>
    </row>
    <row r="1782" spans="7:76" s="41" customFormat="1">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24"/>
    </row>
    <row r="1783" spans="7:76" s="41" customFormat="1">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BF1783" s="24"/>
      <c r="BG1783" s="24"/>
      <c r="BH1783" s="24"/>
      <c r="BI1783" s="24"/>
      <c r="BJ1783" s="24"/>
      <c r="BK1783" s="24"/>
      <c r="BL1783" s="24"/>
      <c r="BM1783" s="24"/>
      <c r="BN1783" s="24"/>
      <c r="BO1783" s="24"/>
      <c r="BP1783" s="24"/>
      <c r="BQ1783" s="24"/>
      <c r="BR1783" s="24"/>
      <c r="BS1783" s="24"/>
      <c r="BT1783" s="24"/>
      <c r="BU1783" s="24"/>
      <c r="BV1783" s="24"/>
      <c r="BW1783" s="24"/>
      <c r="BX1783" s="24"/>
    </row>
    <row r="1784" spans="7:76" s="41" customFormat="1">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24"/>
      <c r="BE1784" s="24"/>
      <c r="BF1784" s="24"/>
      <c r="BG1784" s="24"/>
      <c r="BH1784" s="24"/>
      <c r="BI1784" s="24"/>
      <c r="BJ1784" s="24"/>
      <c r="BK1784" s="24"/>
      <c r="BL1784" s="24"/>
      <c r="BM1784" s="24"/>
      <c r="BN1784" s="24"/>
      <c r="BO1784" s="24"/>
      <c r="BP1784" s="24"/>
      <c r="BQ1784" s="24"/>
      <c r="BR1784" s="24"/>
      <c r="BS1784" s="24"/>
      <c r="BT1784" s="24"/>
      <c r="BU1784" s="24"/>
      <c r="BV1784" s="24"/>
      <c r="BW1784" s="24"/>
      <c r="BX1784" s="24"/>
    </row>
    <row r="1785" spans="7:76" s="41" customFormat="1">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24"/>
      <c r="BE1785" s="24"/>
      <c r="BF1785" s="24"/>
      <c r="BG1785" s="24"/>
      <c r="BH1785" s="24"/>
      <c r="BI1785" s="24"/>
      <c r="BJ1785" s="24"/>
      <c r="BK1785" s="24"/>
      <c r="BL1785" s="24"/>
      <c r="BM1785" s="24"/>
      <c r="BN1785" s="24"/>
      <c r="BO1785" s="24"/>
      <c r="BP1785" s="24"/>
      <c r="BQ1785" s="24"/>
      <c r="BR1785" s="24"/>
      <c r="BS1785" s="24"/>
      <c r="BT1785" s="24"/>
      <c r="BU1785" s="24"/>
      <c r="BV1785" s="24"/>
      <c r="BW1785" s="24"/>
      <c r="BX1785" s="24"/>
    </row>
    <row r="1786" spans="7:76" s="41" customFormat="1">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24"/>
      <c r="BE1786" s="24"/>
      <c r="BF1786" s="24"/>
      <c r="BG1786" s="24"/>
      <c r="BH1786" s="24"/>
      <c r="BI1786" s="24"/>
      <c r="BJ1786" s="24"/>
      <c r="BK1786" s="24"/>
      <c r="BL1786" s="24"/>
      <c r="BM1786" s="24"/>
      <c r="BN1786" s="24"/>
      <c r="BO1786" s="24"/>
      <c r="BP1786" s="24"/>
      <c r="BQ1786" s="24"/>
      <c r="BR1786" s="24"/>
      <c r="BS1786" s="24"/>
      <c r="BT1786" s="24"/>
      <c r="BU1786" s="24"/>
      <c r="BV1786" s="24"/>
      <c r="BW1786" s="24"/>
      <c r="BX1786" s="24"/>
    </row>
    <row r="1787" spans="7:76" s="41" customFormat="1">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24"/>
      <c r="BE1787" s="24"/>
      <c r="BF1787" s="24"/>
      <c r="BG1787" s="24"/>
      <c r="BH1787" s="24"/>
      <c r="BI1787" s="24"/>
      <c r="BJ1787" s="24"/>
      <c r="BK1787" s="24"/>
      <c r="BL1787" s="24"/>
      <c r="BM1787" s="24"/>
      <c r="BN1787" s="24"/>
      <c r="BO1787" s="24"/>
      <c r="BP1787" s="24"/>
      <c r="BQ1787" s="24"/>
      <c r="BR1787" s="24"/>
      <c r="BS1787" s="24"/>
      <c r="BT1787" s="24"/>
      <c r="BU1787" s="24"/>
      <c r="BV1787" s="24"/>
      <c r="BW1787" s="24"/>
      <c r="BX1787" s="24"/>
    </row>
    <row r="1788" spans="7:76" s="41" customFormat="1">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c r="AQ1788" s="24"/>
      <c r="AR1788" s="24"/>
      <c r="AS1788" s="24"/>
      <c r="AT1788" s="24"/>
      <c r="AU1788" s="24"/>
      <c r="AV1788" s="24"/>
      <c r="AW1788" s="24"/>
      <c r="AX1788" s="24"/>
      <c r="AY1788" s="24"/>
      <c r="AZ1788" s="24"/>
      <c r="BA1788" s="24"/>
      <c r="BB1788" s="24"/>
      <c r="BC1788" s="24"/>
      <c r="BD1788" s="24"/>
      <c r="BE1788" s="24"/>
      <c r="BF1788" s="24"/>
      <c r="BG1788" s="24"/>
      <c r="BH1788" s="24"/>
      <c r="BI1788" s="24"/>
      <c r="BJ1788" s="24"/>
      <c r="BK1788" s="24"/>
      <c r="BL1788" s="24"/>
      <c r="BM1788" s="24"/>
      <c r="BN1788" s="24"/>
      <c r="BO1788" s="24"/>
      <c r="BP1788" s="24"/>
      <c r="BQ1788" s="24"/>
      <c r="BR1788" s="24"/>
      <c r="BS1788" s="24"/>
      <c r="BT1788" s="24"/>
      <c r="BU1788" s="24"/>
      <c r="BV1788" s="24"/>
      <c r="BW1788" s="24"/>
      <c r="BX1788" s="24"/>
    </row>
    <row r="1789" spans="7:76" s="41" customFormat="1">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c r="AQ1789" s="24"/>
      <c r="AR1789" s="24"/>
      <c r="AS1789" s="24"/>
      <c r="AT1789" s="24"/>
      <c r="AU1789" s="24"/>
      <c r="AV1789" s="24"/>
      <c r="AW1789" s="24"/>
      <c r="AX1789" s="24"/>
      <c r="AY1789" s="24"/>
      <c r="AZ1789" s="24"/>
      <c r="BA1789" s="24"/>
      <c r="BB1789" s="24"/>
      <c r="BC1789" s="24"/>
      <c r="BD1789" s="24"/>
      <c r="BE1789" s="24"/>
      <c r="BF1789" s="24"/>
      <c r="BG1789" s="24"/>
      <c r="BH1789" s="24"/>
      <c r="BI1789" s="24"/>
      <c r="BJ1789" s="24"/>
      <c r="BK1789" s="24"/>
      <c r="BL1789" s="24"/>
      <c r="BM1789" s="24"/>
      <c r="BN1789" s="24"/>
      <c r="BO1789" s="24"/>
      <c r="BP1789" s="24"/>
      <c r="BQ1789" s="24"/>
      <c r="BR1789" s="24"/>
      <c r="BS1789" s="24"/>
      <c r="BT1789" s="24"/>
      <c r="BU1789" s="24"/>
      <c r="BV1789" s="24"/>
      <c r="BW1789" s="24"/>
      <c r="BX1789" s="24"/>
    </row>
    <row r="1790" spans="7:76" s="41" customFormat="1">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c r="AQ1790" s="24"/>
      <c r="AR1790" s="24"/>
      <c r="AS1790" s="24"/>
      <c r="AT1790" s="24"/>
      <c r="AU1790" s="24"/>
      <c r="AV1790" s="24"/>
      <c r="AW1790" s="24"/>
      <c r="AX1790" s="24"/>
      <c r="AY1790" s="24"/>
      <c r="AZ1790" s="24"/>
      <c r="BA1790" s="24"/>
      <c r="BB1790" s="24"/>
      <c r="BC1790" s="24"/>
      <c r="BD1790" s="24"/>
      <c r="BE1790" s="24"/>
      <c r="BF1790" s="24"/>
      <c r="BG1790" s="24"/>
      <c r="BH1790" s="24"/>
      <c r="BI1790" s="24"/>
      <c r="BJ1790" s="24"/>
      <c r="BK1790" s="24"/>
      <c r="BL1790" s="24"/>
      <c r="BM1790" s="24"/>
      <c r="BN1790" s="24"/>
      <c r="BO1790" s="24"/>
      <c r="BP1790" s="24"/>
      <c r="BQ1790" s="24"/>
      <c r="BR1790" s="24"/>
      <c r="BS1790" s="24"/>
      <c r="BT1790" s="24"/>
      <c r="BU1790" s="24"/>
      <c r="BV1790" s="24"/>
      <c r="BW1790" s="24"/>
      <c r="BX1790" s="24"/>
    </row>
    <row r="1791" spans="7:76" s="41" customFormat="1">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c r="AQ1791" s="24"/>
      <c r="AR1791" s="24"/>
      <c r="AS1791" s="24"/>
      <c r="AT1791" s="24"/>
      <c r="AU1791" s="24"/>
      <c r="AV1791" s="24"/>
      <c r="AW1791" s="24"/>
      <c r="AX1791" s="24"/>
      <c r="AY1791" s="24"/>
      <c r="AZ1791" s="24"/>
      <c r="BA1791" s="24"/>
      <c r="BB1791" s="24"/>
      <c r="BC1791" s="24"/>
      <c r="BD1791" s="24"/>
      <c r="BE1791" s="24"/>
      <c r="BF1791" s="24"/>
      <c r="BG1791" s="24"/>
      <c r="BH1791" s="24"/>
      <c r="BI1791" s="24"/>
      <c r="BJ1791" s="24"/>
      <c r="BK1791" s="24"/>
      <c r="BL1791" s="24"/>
      <c r="BM1791" s="24"/>
      <c r="BN1791" s="24"/>
      <c r="BO1791" s="24"/>
      <c r="BP1791" s="24"/>
      <c r="BQ1791" s="24"/>
      <c r="BR1791" s="24"/>
      <c r="BS1791" s="24"/>
      <c r="BT1791" s="24"/>
      <c r="BU1791" s="24"/>
      <c r="BV1791" s="24"/>
      <c r="BW1791" s="24"/>
      <c r="BX1791" s="24"/>
    </row>
    <row r="1792" spans="7:76" s="41" customFormat="1">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c r="AQ1792" s="24"/>
      <c r="AR1792" s="24"/>
      <c r="AS1792" s="24"/>
      <c r="AT1792" s="24"/>
      <c r="AU1792" s="24"/>
      <c r="AV1792" s="24"/>
      <c r="AW1792" s="24"/>
      <c r="AX1792" s="24"/>
      <c r="AY1792" s="24"/>
      <c r="AZ1792" s="24"/>
      <c r="BA1792" s="24"/>
      <c r="BB1792" s="24"/>
      <c r="BC1792" s="24"/>
      <c r="BD1792" s="24"/>
      <c r="BE1792" s="24"/>
      <c r="BF1792" s="24"/>
      <c r="BG1792" s="24"/>
      <c r="BH1792" s="24"/>
      <c r="BI1792" s="24"/>
      <c r="BJ1792" s="24"/>
      <c r="BK1792" s="24"/>
      <c r="BL1792" s="24"/>
      <c r="BM1792" s="24"/>
      <c r="BN1792" s="24"/>
      <c r="BO1792" s="24"/>
      <c r="BP1792" s="24"/>
      <c r="BQ1792" s="24"/>
      <c r="BR1792" s="24"/>
      <c r="BS1792" s="24"/>
      <c r="BT1792" s="24"/>
      <c r="BU1792" s="24"/>
      <c r="BV1792" s="24"/>
      <c r="BW1792" s="24"/>
      <c r="BX1792" s="24"/>
    </row>
    <row r="1793" spans="7:76" s="41" customFormat="1">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c r="AQ1793" s="24"/>
      <c r="AR1793" s="24"/>
      <c r="AS1793" s="24"/>
      <c r="AT1793" s="24"/>
      <c r="AU1793" s="24"/>
      <c r="AV1793" s="24"/>
      <c r="AW1793" s="24"/>
      <c r="AX1793" s="24"/>
      <c r="AY1793" s="24"/>
      <c r="AZ1793" s="24"/>
      <c r="BA1793" s="24"/>
      <c r="BB1793" s="24"/>
      <c r="BC1793" s="24"/>
      <c r="BD1793" s="24"/>
      <c r="BE1793" s="24"/>
      <c r="BF1793" s="24"/>
      <c r="BG1793" s="24"/>
      <c r="BH1793" s="24"/>
      <c r="BI1793" s="24"/>
      <c r="BJ1793" s="24"/>
      <c r="BK1793" s="24"/>
      <c r="BL1793" s="24"/>
      <c r="BM1793" s="24"/>
      <c r="BN1793" s="24"/>
      <c r="BO1793" s="24"/>
      <c r="BP1793" s="24"/>
      <c r="BQ1793" s="24"/>
      <c r="BR1793" s="24"/>
      <c r="BS1793" s="24"/>
      <c r="BT1793" s="24"/>
      <c r="BU1793" s="24"/>
      <c r="BV1793" s="24"/>
      <c r="BW1793" s="24"/>
      <c r="BX1793" s="24"/>
    </row>
    <row r="1794" spans="7:76" s="41" customFormat="1">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c r="AQ1794" s="24"/>
      <c r="AR1794" s="24"/>
      <c r="AS1794" s="24"/>
      <c r="AT1794" s="24"/>
      <c r="AU1794" s="24"/>
      <c r="AV1794" s="24"/>
      <c r="AW1794" s="24"/>
      <c r="AX1794" s="24"/>
      <c r="AY1794" s="24"/>
      <c r="AZ1794" s="24"/>
      <c r="BA1794" s="24"/>
      <c r="BB1794" s="24"/>
      <c r="BC1794" s="24"/>
      <c r="BD1794" s="24"/>
      <c r="BE1794" s="24"/>
      <c r="BF1794" s="24"/>
      <c r="BG1794" s="24"/>
      <c r="BH1794" s="24"/>
      <c r="BI1794" s="24"/>
      <c r="BJ1794" s="24"/>
      <c r="BK1794" s="24"/>
      <c r="BL1794" s="24"/>
      <c r="BM1794" s="24"/>
      <c r="BN1794" s="24"/>
      <c r="BO1794" s="24"/>
      <c r="BP1794" s="24"/>
      <c r="BQ1794" s="24"/>
      <c r="BR1794" s="24"/>
      <c r="BS1794" s="24"/>
      <c r="BT1794" s="24"/>
      <c r="BU1794" s="24"/>
      <c r="BV1794" s="24"/>
      <c r="BW1794" s="24"/>
      <c r="BX1794" s="24"/>
    </row>
    <row r="1795" spans="7:76" s="41" customFormat="1">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c r="AQ1795" s="24"/>
      <c r="AR1795" s="24"/>
      <c r="AS1795" s="24"/>
      <c r="AT1795" s="24"/>
      <c r="AU1795" s="24"/>
      <c r="AV1795" s="24"/>
      <c r="AW1795" s="24"/>
      <c r="AX1795" s="24"/>
      <c r="AY1795" s="24"/>
      <c r="AZ1795" s="24"/>
      <c r="BA1795" s="24"/>
      <c r="BB1795" s="24"/>
      <c r="BC1795" s="24"/>
      <c r="BD1795" s="24"/>
      <c r="BE1795" s="24"/>
      <c r="BF1795" s="24"/>
      <c r="BG1795" s="24"/>
      <c r="BH1795" s="24"/>
      <c r="BI1795" s="24"/>
      <c r="BJ1795" s="24"/>
      <c r="BK1795" s="24"/>
      <c r="BL1795" s="24"/>
      <c r="BM1795" s="24"/>
      <c r="BN1795" s="24"/>
      <c r="BO1795" s="24"/>
      <c r="BP1795" s="24"/>
      <c r="BQ1795" s="24"/>
      <c r="BR1795" s="24"/>
      <c r="BS1795" s="24"/>
      <c r="BT1795" s="24"/>
      <c r="BU1795" s="24"/>
      <c r="BV1795" s="24"/>
      <c r="BW1795" s="24"/>
      <c r="BX1795" s="24"/>
    </row>
    <row r="1796" spans="7:76" s="41" customFormat="1">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c r="AQ1796" s="24"/>
      <c r="AR1796" s="24"/>
      <c r="AS1796" s="24"/>
      <c r="AT1796" s="24"/>
      <c r="AU1796" s="24"/>
      <c r="AV1796" s="24"/>
      <c r="AW1796" s="24"/>
      <c r="AX1796" s="24"/>
      <c r="AY1796" s="24"/>
      <c r="AZ1796" s="24"/>
      <c r="BA1796" s="24"/>
      <c r="BB1796" s="24"/>
      <c r="BC1796" s="24"/>
      <c r="BD1796" s="24"/>
      <c r="BE1796" s="24"/>
      <c r="BF1796" s="24"/>
      <c r="BG1796" s="24"/>
      <c r="BH1796" s="24"/>
      <c r="BI1796" s="24"/>
      <c r="BJ1796" s="24"/>
      <c r="BK1796" s="24"/>
      <c r="BL1796" s="24"/>
      <c r="BM1796" s="24"/>
      <c r="BN1796" s="24"/>
      <c r="BO1796" s="24"/>
      <c r="BP1796" s="24"/>
      <c r="BQ1796" s="24"/>
      <c r="BR1796" s="24"/>
      <c r="BS1796" s="24"/>
      <c r="BT1796" s="24"/>
      <c r="BU1796" s="24"/>
      <c r="BV1796" s="24"/>
      <c r="BW1796" s="24"/>
      <c r="BX1796" s="24"/>
    </row>
    <row r="1797" spans="7:76" s="41" customFormat="1">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c r="AQ1797" s="24"/>
      <c r="AR1797" s="24"/>
      <c r="AS1797" s="24"/>
      <c r="AT1797" s="24"/>
      <c r="AU1797" s="24"/>
      <c r="AV1797" s="24"/>
      <c r="AW1797" s="24"/>
      <c r="AX1797" s="24"/>
      <c r="AY1797" s="24"/>
      <c r="AZ1797" s="24"/>
      <c r="BA1797" s="24"/>
      <c r="BB1797" s="24"/>
      <c r="BC1797" s="24"/>
      <c r="BD1797" s="24"/>
      <c r="BE1797" s="24"/>
      <c r="BF1797" s="24"/>
      <c r="BG1797" s="24"/>
      <c r="BH1797" s="24"/>
      <c r="BI1797" s="24"/>
      <c r="BJ1797" s="24"/>
      <c r="BK1797" s="24"/>
      <c r="BL1797" s="24"/>
      <c r="BM1797" s="24"/>
      <c r="BN1797" s="24"/>
      <c r="BO1797" s="24"/>
      <c r="BP1797" s="24"/>
      <c r="BQ1797" s="24"/>
      <c r="BR1797" s="24"/>
      <c r="BS1797" s="24"/>
      <c r="BT1797" s="24"/>
      <c r="BU1797" s="24"/>
      <c r="BV1797" s="24"/>
      <c r="BW1797" s="24"/>
      <c r="BX1797" s="24"/>
    </row>
    <row r="1798" spans="7:76" s="41" customFormat="1">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24"/>
    </row>
    <row r="1799" spans="7:76" s="41" customFormat="1">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c r="AQ1799" s="24"/>
      <c r="AR1799" s="24"/>
      <c r="AS1799" s="24"/>
      <c r="AT1799" s="24"/>
      <c r="AU1799" s="24"/>
      <c r="AV1799" s="24"/>
      <c r="AW1799" s="24"/>
      <c r="AX1799" s="24"/>
      <c r="AY1799" s="24"/>
      <c r="AZ1799" s="24"/>
      <c r="BA1799" s="24"/>
      <c r="BB1799" s="24"/>
      <c r="BC1799" s="24"/>
      <c r="BD1799" s="24"/>
      <c r="BE1799" s="24"/>
      <c r="BF1799" s="24"/>
      <c r="BG1799" s="24"/>
      <c r="BH1799" s="24"/>
      <c r="BI1799" s="24"/>
      <c r="BJ1799" s="24"/>
      <c r="BK1799" s="24"/>
      <c r="BL1799" s="24"/>
      <c r="BM1799" s="24"/>
      <c r="BN1799" s="24"/>
      <c r="BO1799" s="24"/>
      <c r="BP1799" s="24"/>
      <c r="BQ1799" s="24"/>
      <c r="BR1799" s="24"/>
      <c r="BS1799" s="24"/>
      <c r="BT1799" s="24"/>
      <c r="BU1799" s="24"/>
      <c r="BV1799" s="24"/>
      <c r="BW1799" s="24"/>
      <c r="BX1799" s="24"/>
    </row>
    <row r="1800" spans="7:76" s="41" customFormat="1">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c r="AQ1800" s="24"/>
      <c r="AR1800" s="24"/>
      <c r="AS1800" s="24"/>
      <c r="AT1800" s="24"/>
      <c r="AU1800" s="24"/>
      <c r="AV1800" s="24"/>
      <c r="AW1800" s="24"/>
      <c r="AX1800" s="24"/>
      <c r="AY1800" s="24"/>
      <c r="AZ1800" s="24"/>
      <c r="BA1800" s="24"/>
      <c r="BB1800" s="24"/>
      <c r="BC1800" s="24"/>
      <c r="BD1800" s="24"/>
      <c r="BE1800" s="24"/>
      <c r="BF1800" s="24"/>
      <c r="BG1800" s="24"/>
      <c r="BH1800" s="24"/>
      <c r="BI1800" s="24"/>
      <c r="BJ1800" s="24"/>
      <c r="BK1800" s="24"/>
      <c r="BL1800" s="24"/>
      <c r="BM1800" s="24"/>
      <c r="BN1800" s="24"/>
      <c r="BO1800" s="24"/>
      <c r="BP1800" s="24"/>
      <c r="BQ1800" s="24"/>
      <c r="BR1800" s="24"/>
      <c r="BS1800" s="24"/>
      <c r="BT1800" s="24"/>
      <c r="BU1800" s="24"/>
      <c r="BV1800" s="24"/>
      <c r="BW1800" s="24"/>
      <c r="BX1800" s="24"/>
    </row>
    <row r="1801" spans="7:76" s="41" customFormat="1">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c r="AQ1801" s="24"/>
      <c r="AR1801" s="24"/>
      <c r="AS1801" s="24"/>
      <c r="AT1801" s="24"/>
      <c r="AU1801" s="24"/>
      <c r="AV1801" s="24"/>
      <c r="AW1801" s="24"/>
      <c r="AX1801" s="24"/>
      <c r="AY1801" s="24"/>
      <c r="AZ1801" s="24"/>
      <c r="BA1801" s="24"/>
      <c r="BB1801" s="24"/>
      <c r="BC1801" s="24"/>
      <c r="BD1801" s="24"/>
      <c r="BE1801" s="24"/>
      <c r="BF1801" s="24"/>
      <c r="BG1801" s="24"/>
      <c r="BH1801" s="24"/>
      <c r="BI1801" s="24"/>
      <c r="BJ1801" s="24"/>
      <c r="BK1801" s="24"/>
      <c r="BL1801" s="24"/>
      <c r="BM1801" s="24"/>
      <c r="BN1801" s="24"/>
      <c r="BO1801" s="24"/>
      <c r="BP1801" s="24"/>
      <c r="BQ1801" s="24"/>
      <c r="BR1801" s="24"/>
      <c r="BS1801" s="24"/>
      <c r="BT1801" s="24"/>
      <c r="BU1801" s="24"/>
      <c r="BV1801" s="24"/>
      <c r="BW1801" s="24"/>
      <c r="BX1801" s="24"/>
    </row>
    <row r="1802" spans="7:76" s="41" customFormat="1">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c r="AQ1802" s="24"/>
      <c r="AR1802" s="24"/>
      <c r="AS1802" s="24"/>
      <c r="AT1802" s="24"/>
      <c r="AU1802" s="24"/>
      <c r="AV1802" s="24"/>
      <c r="AW1802" s="24"/>
      <c r="AX1802" s="24"/>
      <c r="AY1802" s="24"/>
      <c r="AZ1802" s="24"/>
      <c r="BA1802" s="24"/>
      <c r="BB1802" s="24"/>
      <c r="BC1802" s="24"/>
      <c r="BD1802" s="24"/>
      <c r="BE1802" s="24"/>
      <c r="BF1802" s="24"/>
      <c r="BG1802" s="24"/>
      <c r="BH1802" s="24"/>
      <c r="BI1802" s="24"/>
      <c r="BJ1802" s="24"/>
      <c r="BK1802" s="24"/>
      <c r="BL1802" s="24"/>
      <c r="BM1802" s="24"/>
      <c r="BN1802" s="24"/>
      <c r="BO1802" s="24"/>
      <c r="BP1802" s="24"/>
      <c r="BQ1802" s="24"/>
      <c r="BR1802" s="24"/>
      <c r="BS1802" s="24"/>
      <c r="BT1802" s="24"/>
      <c r="BU1802" s="24"/>
      <c r="BV1802" s="24"/>
      <c r="BW1802" s="24"/>
      <c r="BX1802" s="24"/>
    </row>
    <row r="1803" spans="7:76" s="41" customFormat="1">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c r="AQ1803" s="24"/>
      <c r="AR1803" s="24"/>
      <c r="AS1803" s="24"/>
      <c r="AT1803" s="24"/>
      <c r="AU1803" s="24"/>
      <c r="AV1803" s="24"/>
      <c r="AW1803" s="24"/>
      <c r="AX1803" s="24"/>
      <c r="AY1803" s="24"/>
      <c r="AZ1803" s="24"/>
      <c r="BA1803" s="24"/>
      <c r="BB1803" s="24"/>
      <c r="BC1803" s="24"/>
      <c r="BD1803" s="24"/>
      <c r="BE1803" s="24"/>
      <c r="BF1803" s="24"/>
      <c r="BG1803" s="24"/>
      <c r="BH1803" s="24"/>
      <c r="BI1803" s="24"/>
      <c r="BJ1803" s="24"/>
      <c r="BK1803" s="24"/>
      <c r="BL1803" s="24"/>
      <c r="BM1803" s="24"/>
      <c r="BN1803" s="24"/>
      <c r="BO1803" s="24"/>
      <c r="BP1803" s="24"/>
      <c r="BQ1803" s="24"/>
      <c r="BR1803" s="24"/>
      <c r="BS1803" s="24"/>
      <c r="BT1803" s="24"/>
      <c r="BU1803" s="24"/>
      <c r="BV1803" s="24"/>
      <c r="BW1803" s="24"/>
      <c r="BX1803" s="24"/>
    </row>
    <row r="1804" spans="7:76" s="41" customFormat="1">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c r="AQ1804" s="24"/>
      <c r="AR1804" s="24"/>
      <c r="AS1804" s="24"/>
      <c r="AT1804" s="24"/>
      <c r="AU1804" s="24"/>
      <c r="AV1804" s="24"/>
      <c r="AW1804" s="24"/>
      <c r="AX1804" s="24"/>
      <c r="AY1804" s="24"/>
      <c r="AZ1804" s="24"/>
      <c r="BA1804" s="24"/>
      <c r="BB1804" s="24"/>
      <c r="BC1804" s="24"/>
      <c r="BD1804" s="24"/>
      <c r="BE1804" s="24"/>
      <c r="BF1804" s="24"/>
      <c r="BG1804" s="24"/>
      <c r="BH1804" s="24"/>
      <c r="BI1804" s="24"/>
      <c r="BJ1804" s="24"/>
      <c r="BK1804" s="24"/>
      <c r="BL1804" s="24"/>
      <c r="BM1804" s="24"/>
      <c r="BN1804" s="24"/>
      <c r="BO1804" s="24"/>
      <c r="BP1804" s="24"/>
      <c r="BQ1804" s="24"/>
      <c r="BR1804" s="24"/>
      <c r="BS1804" s="24"/>
      <c r="BT1804" s="24"/>
      <c r="BU1804" s="24"/>
      <c r="BV1804" s="24"/>
      <c r="BW1804" s="24"/>
      <c r="BX1804" s="24"/>
    </row>
    <row r="1805" spans="7:76" s="41" customFormat="1">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c r="AQ1805" s="24"/>
      <c r="AR1805" s="24"/>
      <c r="AS1805" s="24"/>
      <c r="AT1805" s="24"/>
      <c r="AU1805" s="24"/>
      <c r="AV1805" s="24"/>
      <c r="AW1805" s="24"/>
      <c r="AX1805" s="24"/>
      <c r="AY1805" s="24"/>
      <c r="AZ1805" s="24"/>
      <c r="BA1805" s="24"/>
      <c r="BB1805" s="24"/>
      <c r="BC1805" s="24"/>
      <c r="BD1805" s="24"/>
      <c r="BE1805" s="24"/>
      <c r="BF1805" s="24"/>
      <c r="BG1805" s="24"/>
      <c r="BH1805" s="24"/>
      <c r="BI1805" s="24"/>
      <c r="BJ1805" s="24"/>
      <c r="BK1805" s="24"/>
      <c r="BL1805" s="24"/>
      <c r="BM1805" s="24"/>
      <c r="BN1805" s="24"/>
      <c r="BO1805" s="24"/>
      <c r="BP1805" s="24"/>
      <c r="BQ1805" s="24"/>
      <c r="BR1805" s="24"/>
      <c r="BS1805" s="24"/>
      <c r="BT1805" s="24"/>
      <c r="BU1805" s="24"/>
      <c r="BV1805" s="24"/>
      <c r="BW1805" s="24"/>
      <c r="BX1805" s="24"/>
    </row>
    <row r="1806" spans="7:76" s="41" customFormat="1">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c r="AQ1806" s="24"/>
      <c r="AR1806" s="24"/>
      <c r="AS1806" s="24"/>
      <c r="AT1806" s="24"/>
      <c r="AU1806" s="24"/>
      <c r="AV1806" s="24"/>
      <c r="AW1806" s="24"/>
      <c r="AX1806" s="24"/>
      <c r="AY1806" s="24"/>
      <c r="AZ1806" s="24"/>
      <c r="BA1806" s="24"/>
      <c r="BB1806" s="24"/>
      <c r="BC1806" s="24"/>
      <c r="BD1806" s="24"/>
      <c r="BE1806" s="24"/>
      <c r="BF1806" s="24"/>
      <c r="BG1806" s="24"/>
      <c r="BH1806" s="24"/>
      <c r="BI1806" s="24"/>
      <c r="BJ1806" s="24"/>
      <c r="BK1806" s="24"/>
      <c r="BL1806" s="24"/>
      <c r="BM1806" s="24"/>
      <c r="BN1806" s="24"/>
      <c r="BO1806" s="24"/>
      <c r="BP1806" s="24"/>
      <c r="BQ1806" s="24"/>
      <c r="BR1806" s="24"/>
      <c r="BS1806" s="24"/>
      <c r="BT1806" s="24"/>
      <c r="BU1806" s="24"/>
      <c r="BV1806" s="24"/>
      <c r="BW1806" s="24"/>
      <c r="BX1806" s="24"/>
    </row>
    <row r="1807" spans="7:76" s="41" customFormat="1">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c r="AQ1807" s="24"/>
      <c r="AR1807" s="24"/>
      <c r="AS1807" s="24"/>
      <c r="AT1807" s="24"/>
      <c r="AU1807" s="24"/>
      <c r="AV1807" s="24"/>
      <c r="AW1807" s="24"/>
      <c r="AX1807" s="24"/>
      <c r="AY1807" s="24"/>
      <c r="AZ1807" s="24"/>
      <c r="BA1807" s="24"/>
      <c r="BB1807" s="24"/>
      <c r="BC1807" s="24"/>
      <c r="BD1807" s="24"/>
      <c r="BE1807" s="24"/>
      <c r="BF1807" s="24"/>
      <c r="BG1807" s="24"/>
      <c r="BH1807" s="24"/>
      <c r="BI1807" s="24"/>
      <c r="BJ1807" s="24"/>
      <c r="BK1807" s="24"/>
      <c r="BL1807" s="24"/>
      <c r="BM1807" s="24"/>
      <c r="BN1807" s="24"/>
      <c r="BO1807" s="24"/>
      <c r="BP1807" s="24"/>
      <c r="BQ1807" s="24"/>
      <c r="BR1807" s="24"/>
      <c r="BS1807" s="24"/>
      <c r="BT1807" s="24"/>
      <c r="BU1807" s="24"/>
      <c r="BV1807" s="24"/>
      <c r="BW1807" s="24"/>
      <c r="BX1807" s="24"/>
    </row>
    <row r="1808" spans="7:76" s="41" customFormat="1">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c r="AQ1808" s="24"/>
      <c r="AR1808" s="24"/>
      <c r="AS1808" s="24"/>
      <c r="AT1808" s="24"/>
      <c r="AU1808" s="24"/>
      <c r="AV1808" s="24"/>
      <c r="AW1808" s="24"/>
      <c r="AX1808" s="24"/>
      <c r="AY1808" s="24"/>
      <c r="AZ1808" s="24"/>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row>
    <row r="1809" spans="7:76" s="41" customFormat="1">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24"/>
    </row>
    <row r="1810" spans="7:76" s="41" customFormat="1">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24"/>
    </row>
    <row r="1811" spans="7:76" s="41" customFormat="1">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24"/>
    </row>
    <row r="1812" spans="7:76" s="41" customFormat="1">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c r="BG1812" s="24"/>
      <c r="BH1812" s="24"/>
      <c r="BI1812" s="24"/>
      <c r="BJ1812" s="24"/>
      <c r="BK1812" s="24"/>
      <c r="BL1812" s="24"/>
      <c r="BM1812" s="24"/>
      <c r="BN1812" s="24"/>
      <c r="BO1812" s="24"/>
      <c r="BP1812" s="24"/>
      <c r="BQ1812" s="24"/>
      <c r="BR1812" s="24"/>
      <c r="BS1812" s="24"/>
      <c r="BT1812" s="24"/>
      <c r="BU1812" s="24"/>
      <c r="BV1812" s="24"/>
      <c r="BW1812" s="24"/>
      <c r="BX1812" s="24"/>
    </row>
    <row r="1813" spans="7:76" s="41" customFormat="1">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24"/>
      <c r="BE1813" s="24"/>
      <c r="BF1813" s="24"/>
      <c r="BG1813" s="24"/>
      <c r="BH1813" s="24"/>
      <c r="BI1813" s="24"/>
      <c r="BJ1813" s="24"/>
      <c r="BK1813" s="24"/>
      <c r="BL1813" s="24"/>
      <c r="BM1813" s="24"/>
      <c r="BN1813" s="24"/>
      <c r="BO1813" s="24"/>
      <c r="BP1813" s="24"/>
      <c r="BQ1813" s="24"/>
      <c r="BR1813" s="24"/>
      <c r="BS1813" s="24"/>
      <c r="BT1813" s="24"/>
      <c r="BU1813" s="24"/>
      <c r="BV1813" s="24"/>
      <c r="BW1813" s="24"/>
      <c r="BX1813" s="24"/>
    </row>
    <row r="1814" spans="7:76" s="41" customFormat="1">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24"/>
    </row>
    <row r="1815" spans="7:76" s="41" customFormat="1">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c r="AQ1815" s="24"/>
      <c r="AR1815" s="24"/>
      <c r="AS1815" s="24"/>
      <c r="AT1815" s="24"/>
      <c r="AU1815" s="24"/>
      <c r="AV1815" s="24"/>
      <c r="AW1815" s="24"/>
      <c r="AX1815" s="24"/>
      <c r="AY1815" s="24"/>
      <c r="AZ1815" s="24"/>
      <c r="BA1815" s="24"/>
      <c r="BB1815" s="24"/>
      <c r="BC1815" s="24"/>
      <c r="BD1815" s="24"/>
      <c r="BE1815" s="24"/>
      <c r="BF1815" s="24"/>
      <c r="BG1815" s="24"/>
      <c r="BH1815" s="24"/>
      <c r="BI1815" s="24"/>
      <c r="BJ1815" s="24"/>
      <c r="BK1815" s="24"/>
      <c r="BL1815" s="24"/>
      <c r="BM1815" s="24"/>
      <c r="BN1815" s="24"/>
      <c r="BO1815" s="24"/>
      <c r="BP1815" s="24"/>
      <c r="BQ1815" s="24"/>
      <c r="BR1815" s="24"/>
      <c r="BS1815" s="24"/>
      <c r="BT1815" s="24"/>
      <c r="BU1815" s="24"/>
      <c r="BV1815" s="24"/>
      <c r="BW1815" s="24"/>
      <c r="BX1815" s="24"/>
    </row>
    <row r="1816" spans="7:76" s="41" customFormat="1">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c r="AQ1816" s="24"/>
      <c r="AR1816" s="24"/>
      <c r="AS1816" s="24"/>
      <c r="AT1816" s="24"/>
      <c r="AU1816" s="24"/>
      <c r="AV1816" s="24"/>
      <c r="AW1816" s="24"/>
      <c r="AX1816" s="24"/>
      <c r="AY1816" s="24"/>
      <c r="AZ1816" s="24"/>
      <c r="BA1816" s="24"/>
      <c r="BB1816" s="24"/>
      <c r="BC1816" s="24"/>
      <c r="BD1816" s="24"/>
      <c r="BE1816" s="24"/>
      <c r="BF1816" s="24"/>
      <c r="BG1816" s="24"/>
      <c r="BH1816" s="24"/>
      <c r="BI1816" s="24"/>
      <c r="BJ1816" s="24"/>
      <c r="BK1816" s="24"/>
      <c r="BL1816" s="24"/>
      <c r="BM1816" s="24"/>
      <c r="BN1816" s="24"/>
      <c r="BO1816" s="24"/>
      <c r="BP1816" s="24"/>
      <c r="BQ1816" s="24"/>
      <c r="BR1816" s="24"/>
      <c r="BS1816" s="24"/>
      <c r="BT1816" s="24"/>
      <c r="BU1816" s="24"/>
      <c r="BV1816" s="24"/>
      <c r="BW1816" s="24"/>
      <c r="BX1816" s="24"/>
    </row>
    <row r="1817" spans="7:76" s="41" customFormat="1">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c r="AQ1817" s="24"/>
      <c r="AR1817" s="24"/>
      <c r="AS1817" s="24"/>
      <c r="AT1817" s="24"/>
      <c r="AU1817" s="24"/>
      <c r="AV1817" s="24"/>
      <c r="AW1817" s="24"/>
      <c r="AX1817" s="24"/>
      <c r="AY1817" s="24"/>
      <c r="AZ1817" s="24"/>
      <c r="BA1817" s="24"/>
      <c r="BB1817" s="24"/>
      <c r="BC1817" s="24"/>
      <c r="BD1817" s="24"/>
      <c r="BE1817" s="24"/>
      <c r="BF1817" s="24"/>
      <c r="BG1817" s="24"/>
      <c r="BH1817" s="24"/>
      <c r="BI1817" s="24"/>
      <c r="BJ1817" s="24"/>
      <c r="BK1817" s="24"/>
      <c r="BL1817" s="24"/>
      <c r="BM1817" s="24"/>
      <c r="BN1817" s="24"/>
      <c r="BO1817" s="24"/>
      <c r="BP1817" s="24"/>
      <c r="BQ1817" s="24"/>
      <c r="BR1817" s="24"/>
      <c r="BS1817" s="24"/>
      <c r="BT1817" s="24"/>
      <c r="BU1817" s="24"/>
      <c r="BV1817" s="24"/>
      <c r="BW1817" s="24"/>
      <c r="BX1817" s="24"/>
    </row>
    <row r="1818" spans="7:76" s="41" customFormat="1">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c r="AQ1818" s="24"/>
      <c r="AR1818" s="24"/>
      <c r="AS1818" s="24"/>
      <c r="AT1818" s="24"/>
      <c r="AU1818" s="24"/>
      <c r="AV1818" s="24"/>
      <c r="AW1818" s="24"/>
      <c r="AX1818" s="24"/>
      <c r="AY1818" s="24"/>
      <c r="AZ1818" s="24"/>
      <c r="BA1818" s="24"/>
      <c r="BB1818" s="24"/>
      <c r="BC1818" s="24"/>
      <c r="BD1818" s="24"/>
      <c r="BE1818" s="24"/>
      <c r="BF1818" s="24"/>
      <c r="BG1818" s="24"/>
      <c r="BH1818" s="24"/>
      <c r="BI1818" s="24"/>
      <c r="BJ1818" s="24"/>
      <c r="BK1818" s="24"/>
      <c r="BL1818" s="24"/>
      <c r="BM1818" s="24"/>
      <c r="BN1818" s="24"/>
      <c r="BO1818" s="24"/>
      <c r="BP1818" s="24"/>
      <c r="BQ1818" s="24"/>
      <c r="BR1818" s="24"/>
      <c r="BS1818" s="24"/>
      <c r="BT1818" s="24"/>
      <c r="BU1818" s="24"/>
      <c r="BV1818" s="24"/>
      <c r="BW1818" s="24"/>
      <c r="BX1818" s="24"/>
    </row>
    <row r="1819" spans="7:76" s="41" customFormat="1">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c r="AQ1819" s="24"/>
      <c r="AR1819" s="24"/>
      <c r="AS1819" s="24"/>
      <c r="AT1819" s="24"/>
      <c r="AU1819" s="24"/>
      <c r="AV1819" s="24"/>
      <c r="AW1819" s="24"/>
      <c r="AX1819" s="24"/>
      <c r="AY1819" s="24"/>
      <c r="AZ1819" s="24"/>
      <c r="BA1819" s="24"/>
      <c r="BB1819" s="24"/>
      <c r="BC1819" s="24"/>
      <c r="BD1819" s="24"/>
      <c r="BE1819" s="24"/>
      <c r="BF1819" s="24"/>
      <c r="BG1819" s="24"/>
      <c r="BH1819" s="24"/>
      <c r="BI1819" s="24"/>
      <c r="BJ1819" s="24"/>
      <c r="BK1819" s="24"/>
      <c r="BL1819" s="24"/>
      <c r="BM1819" s="24"/>
      <c r="BN1819" s="24"/>
      <c r="BO1819" s="24"/>
      <c r="BP1819" s="24"/>
      <c r="BQ1819" s="24"/>
      <c r="BR1819" s="24"/>
      <c r="BS1819" s="24"/>
      <c r="BT1819" s="24"/>
      <c r="BU1819" s="24"/>
      <c r="BV1819" s="24"/>
      <c r="BW1819" s="24"/>
      <c r="BX1819" s="24"/>
    </row>
    <row r="1820" spans="7:76" s="41" customFormat="1">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c r="BG1820" s="24"/>
      <c r="BH1820" s="24"/>
      <c r="BI1820" s="24"/>
      <c r="BJ1820" s="24"/>
      <c r="BK1820" s="24"/>
      <c r="BL1820" s="24"/>
      <c r="BM1820" s="24"/>
      <c r="BN1820" s="24"/>
      <c r="BO1820" s="24"/>
      <c r="BP1820" s="24"/>
      <c r="BQ1820" s="24"/>
      <c r="BR1820" s="24"/>
      <c r="BS1820" s="24"/>
      <c r="BT1820" s="24"/>
      <c r="BU1820" s="24"/>
      <c r="BV1820" s="24"/>
      <c r="BW1820" s="24"/>
      <c r="BX1820" s="24"/>
    </row>
    <row r="1821" spans="7:76" s="41" customFormat="1">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c r="AQ1821" s="24"/>
      <c r="AR1821" s="24"/>
      <c r="AS1821" s="24"/>
      <c r="AT1821" s="24"/>
      <c r="AU1821" s="24"/>
      <c r="AV1821" s="24"/>
      <c r="AW1821" s="24"/>
      <c r="AX1821" s="24"/>
      <c r="AY1821" s="24"/>
      <c r="AZ1821" s="24"/>
      <c r="BA1821" s="24"/>
      <c r="BB1821" s="24"/>
      <c r="BC1821" s="24"/>
      <c r="BD1821" s="24"/>
      <c r="BE1821" s="24"/>
      <c r="BF1821" s="24"/>
      <c r="BG1821" s="24"/>
      <c r="BH1821" s="24"/>
      <c r="BI1821" s="24"/>
      <c r="BJ1821" s="24"/>
      <c r="BK1821" s="24"/>
      <c r="BL1821" s="24"/>
      <c r="BM1821" s="24"/>
      <c r="BN1821" s="24"/>
      <c r="BO1821" s="24"/>
      <c r="BP1821" s="24"/>
      <c r="BQ1821" s="24"/>
      <c r="BR1821" s="24"/>
      <c r="BS1821" s="24"/>
      <c r="BT1821" s="24"/>
      <c r="BU1821" s="24"/>
      <c r="BV1821" s="24"/>
      <c r="BW1821" s="24"/>
      <c r="BX1821" s="24"/>
    </row>
    <row r="1822" spans="7:76" s="41" customFormat="1">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c r="AQ1822" s="24"/>
      <c r="AR1822" s="24"/>
      <c r="AS1822" s="24"/>
      <c r="AT1822" s="24"/>
      <c r="AU1822" s="24"/>
      <c r="AV1822" s="24"/>
      <c r="AW1822" s="24"/>
      <c r="AX1822" s="24"/>
      <c r="AY1822" s="24"/>
      <c r="AZ1822" s="24"/>
      <c r="BA1822" s="24"/>
      <c r="BB1822" s="24"/>
      <c r="BC1822" s="24"/>
      <c r="BD1822" s="24"/>
      <c r="BE1822" s="24"/>
      <c r="BF1822" s="24"/>
      <c r="BG1822" s="24"/>
      <c r="BH1822" s="24"/>
      <c r="BI1822" s="24"/>
      <c r="BJ1822" s="24"/>
      <c r="BK1822" s="24"/>
      <c r="BL1822" s="24"/>
      <c r="BM1822" s="24"/>
      <c r="BN1822" s="24"/>
      <c r="BO1822" s="24"/>
      <c r="BP1822" s="24"/>
      <c r="BQ1822" s="24"/>
      <c r="BR1822" s="24"/>
      <c r="BS1822" s="24"/>
      <c r="BT1822" s="24"/>
      <c r="BU1822" s="24"/>
      <c r="BV1822" s="24"/>
      <c r="BW1822" s="24"/>
      <c r="BX1822" s="24"/>
    </row>
    <row r="1823" spans="7:76" s="41" customFormat="1">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c r="AQ1823" s="24"/>
      <c r="AR1823" s="24"/>
      <c r="AS1823" s="24"/>
      <c r="AT1823" s="24"/>
      <c r="AU1823" s="24"/>
      <c r="AV1823" s="24"/>
      <c r="AW1823" s="24"/>
      <c r="AX1823" s="24"/>
      <c r="AY1823" s="24"/>
      <c r="AZ1823" s="24"/>
      <c r="BA1823" s="24"/>
      <c r="BB1823" s="24"/>
      <c r="BC1823" s="24"/>
      <c r="BD1823" s="24"/>
      <c r="BE1823" s="24"/>
      <c r="BF1823" s="24"/>
      <c r="BG1823" s="24"/>
      <c r="BH1823" s="24"/>
      <c r="BI1823" s="24"/>
      <c r="BJ1823" s="24"/>
      <c r="BK1823" s="24"/>
      <c r="BL1823" s="24"/>
      <c r="BM1823" s="24"/>
      <c r="BN1823" s="24"/>
      <c r="BO1823" s="24"/>
      <c r="BP1823" s="24"/>
      <c r="BQ1823" s="24"/>
      <c r="BR1823" s="24"/>
      <c r="BS1823" s="24"/>
      <c r="BT1823" s="24"/>
      <c r="BU1823" s="24"/>
      <c r="BV1823" s="24"/>
      <c r="BW1823" s="24"/>
      <c r="BX1823" s="24"/>
    </row>
    <row r="1824" spans="7:76" s="41" customFormat="1">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c r="AQ1824" s="24"/>
      <c r="AR1824" s="24"/>
      <c r="AS1824" s="24"/>
      <c r="AT1824" s="24"/>
      <c r="AU1824" s="24"/>
      <c r="AV1824" s="24"/>
      <c r="AW1824" s="24"/>
      <c r="AX1824" s="24"/>
      <c r="AY1824" s="24"/>
      <c r="AZ1824" s="24"/>
      <c r="BA1824" s="24"/>
      <c r="BB1824" s="24"/>
      <c r="BC1824" s="24"/>
      <c r="BD1824" s="24"/>
      <c r="BE1824" s="24"/>
      <c r="BF1824" s="24"/>
      <c r="BG1824" s="24"/>
      <c r="BH1824" s="24"/>
      <c r="BI1824" s="24"/>
      <c r="BJ1824" s="24"/>
      <c r="BK1824" s="24"/>
      <c r="BL1824" s="24"/>
      <c r="BM1824" s="24"/>
      <c r="BN1824" s="24"/>
      <c r="BO1824" s="24"/>
      <c r="BP1824" s="24"/>
      <c r="BQ1824" s="24"/>
      <c r="BR1824" s="24"/>
      <c r="BS1824" s="24"/>
      <c r="BT1824" s="24"/>
      <c r="BU1824" s="24"/>
      <c r="BV1824" s="24"/>
      <c r="BW1824" s="24"/>
      <c r="BX1824" s="24"/>
    </row>
    <row r="1825" spans="7:76" s="41" customFormat="1">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c r="AQ1825" s="24"/>
      <c r="AR1825" s="24"/>
      <c r="AS1825" s="24"/>
      <c r="AT1825" s="24"/>
      <c r="AU1825" s="24"/>
      <c r="AV1825" s="24"/>
      <c r="AW1825" s="24"/>
      <c r="AX1825" s="24"/>
      <c r="AY1825" s="24"/>
      <c r="AZ1825" s="24"/>
      <c r="BA1825" s="24"/>
      <c r="BB1825" s="24"/>
      <c r="BC1825" s="24"/>
      <c r="BD1825" s="24"/>
      <c r="BE1825" s="24"/>
      <c r="BF1825" s="24"/>
      <c r="BG1825" s="24"/>
      <c r="BH1825" s="24"/>
      <c r="BI1825" s="24"/>
      <c r="BJ1825" s="24"/>
      <c r="BK1825" s="24"/>
      <c r="BL1825" s="24"/>
      <c r="BM1825" s="24"/>
      <c r="BN1825" s="24"/>
      <c r="BO1825" s="24"/>
      <c r="BP1825" s="24"/>
      <c r="BQ1825" s="24"/>
      <c r="BR1825" s="24"/>
      <c r="BS1825" s="24"/>
      <c r="BT1825" s="24"/>
      <c r="BU1825" s="24"/>
      <c r="BV1825" s="24"/>
      <c r="BW1825" s="24"/>
      <c r="BX1825" s="24"/>
    </row>
    <row r="1826" spans="7:76" s="41" customFormat="1">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c r="AQ1826" s="24"/>
      <c r="AR1826" s="24"/>
      <c r="AS1826" s="24"/>
      <c r="AT1826" s="24"/>
      <c r="AU1826" s="24"/>
      <c r="AV1826" s="24"/>
      <c r="AW1826" s="24"/>
      <c r="AX1826" s="24"/>
      <c r="AY1826" s="24"/>
      <c r="AZ1826" s="24"/>
      <c r="BA1826" s="24"/>
      <c r="BB1826" s="24"/>
      <c r="BC1826" s="24"/>
      <c r="BD1826" s="24"/>
      <c r="BE1826" s="24"/>
      <c r="BF1826" s="24"/>
      <c r="BG1826" s="24"/>
      <c r="BH1826" s="24"/>
      <c r="BI1826" s="24"/>
      <c r="BJ1826" s="24"/>
      <c r="BK1826" s="24"/>
      <c r="BL1826" s="24"/>
      <c r="BM1826" s="24"/>
      <c r="BN1826" s="24"/>
      <c r="BO1826" s="24"/>
      <c r="BP1826" s="24"/>
      <c r="BQ1826" s="24"/>
      <c r="BR1826" s="24"/>
      <c r="BS1826" s="24"/>
      <c r="BT1826" s="24"/>
      <c r="BU1826" s="24"/>
      <c r="BV1826" s="24"/>
      <c r="BW1826" s="24"/>
      <c r="BX1826" s="24"/>
    </row>
    <row r="1827" spans="7:76" s="41" customFormat="1">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c r="AQ1827" s="24"/>
      <c r="AR1827" s="24"/>
      <c r="AS1827" s="24"/>
      <c r="AT1827" s="24"/>
      <c r="AU1827" s="24"/>
      <c r="AV1827" s="24"/>
      <c r="AW1827" s="24"/>
      <c r="AX1827" s="24"/>
      <c r="AY1827" s="24"/>
      <c r="AZ1827" s="24"/>
      <c r="BA1827" s="24"/>
      <c r="BB1827" s="24"/>
      <c r="BC1827" s="24"/>
      <c r="BD1827" s="24"/>
      <c r="BE1827" s="24"/>
      <c r="BF1827" s="24"/>
      <c r="BG1827" s="24"/>
      <c r="BH1827" s="24"/>
      <c r="BI1827" s="24"/>
      <c r="BJ1827" s="24"/>
      <c r="BK1827" s="24"/>
      <c r="BL1827" s="24"/>
      <c r="BM1827" s="24"/>
      <c r="BN1827" s="24"/>
      <c r="BO1827" s="24"/>
      <c r="BP1827" s="24"/>
      <c r="BQ1827" s="24"/>
      <c r="BR1827" s="24"/>
      <c r="BS1827" s="24"/>
      <c r="BT1827" s="24"/>
      <c r="BU1827" s="24"/>
      <c r="BV1827" s="24"/>
      <c r="BW1827" s="24"/>
      <c r="BX1827" s="24"/>
    </row>
    <row r="1828" spans="7:76" s="41" customFormat="1">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c r="BG1828" s="24"/>
      <c r="BH1828" s="24"/>
      <c r="BI1828" s="24"/>
      <c r="BJ1828" s="24"/>
      <c r="BK1828" s="24"/>
      <c r="BL1828" s="24"/>
      <c r="BM1828" s="24"/>
      <c r="BN1828" s="24"/>
      <c r="BO1828" s="24"/>
      <c r="BP1828" s="24"/>
      <c r="BQ1828" s="24"/>
      <c r="BR1828" s="24"/>
      <c r="BS1828" s="24"/>
      <c r="BT1828" s="24"/>
      <c r="BU1828" s="24"/>
      <c r="BV1828" s="24"/>
      <c r="BW1828" s="24"/>
      <c r="BX1828" s="24"/>
    </row>
    <row r="1829" spans="7:76" s="41" customFormat="1">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c r="AQ1829" s="24"/>
      <c r="AR1829" s="24"/>
      <c r="AS1829" s="24"/>
      <c r="AT1829" s="24"/>
      <c r="AU1829" s="24"/>
      <c r="AV1829" s="24"/>
      <c r="AW1829" s="24"/>
      <c r="AX1829" s="24"/>
      <c r="AY1829" s="24"/>
      <c r="AZ1829" s="24"/>
      <c r="BA1829" s="24"/>
      <c r="BB1829" s="24"/>
      <c r="BC1829" s="24"/>
      <c r="BD1829" s="24"/>
      <c r="BE1829" s="24"/>
      <c r="BF1829" s="24"/>
      <c r="BG1829" s="24"/>
      <c r="BH1829" s="24"/>
      <c r="BI1829" s="24"/>
      <c r="BJ1829" s="24"/>
      <c r="BK1829" s="24"/>
      <c r="BL1829" s="24"/>
      <c r="BM1829" s="24"/>
      <c r="BN1829" s="24"/>
      <c r="BO1829" s="24"/>
      <c r="BP1829" s="24"/>
      <c r="BQ1829" s="24"/>
      <c r="BR1829" s="24"/>
      <c r="BS1829" s="24"/>
      <c r="BT1829" s="24"/>
      <c r="BU1829" s="24"/>
      <c r="BV1829" s="24"/>
      <c r="BW1829" s="24"/>
      <c r="BX1829" s="24"/>
    </row>
    <row r="1830" spans="7:76" s="41" customFormat="1">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c r="AQ1830" s="24"/>
      <c r="AR1830" s="24"/>
      <c r="AS1830" s="24"/>
      <c r="AT1830" s="24"/>
      <c r="AU1830" s="24"/>
      <c r="AV1830" s="24"/>
      <c r="AW1830" s="24"/>
      <c r="AX1830" s="24"/>
      <c r="AY1830" s="24"/>
      <c r="AZ1830" s="24"/>
      <c r="BA1830" s="24"/>
      <c r="BB1830" s="24"/>
      <c r="BC1830" s="24"/>
      <c r="BD1830" s="24"/>
      <c r="BE1830" s="24"/>
      <c r="BF1830" s="24"/>
      <c r="BG1830" s="24"/>
      <c r="BH1830" s="24"/>
      <c r="BI1830" s="24"/>
      <c r="BJ1830" s="24"/>
      <c r="BK1830" s="24"/>
      <c r="BL1830" s="24"/>
      <c r="BM1830" s="24"/>
      <c r="BN1830" s="24"/>
      <c r="BO1830" s="24"/>
      <c r="BP1830" s="24"/>
      <c r="BQ1830" s="24"/>
      <c r="BR1830" s="24"/>
      <c r="BS1830" s="24"/>
      <c r="BT1830" s="24"/>
      <c r="BU1830" s="24"/>
      <c r="BV1830" s="24"/>
      <c r="BW1830" s="24"/>
      <c r="BX1830" s="24"/>
    </row>
    <row r="1831" spans="7:76" s="41" customFormat="1">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c r="AQ1831" s="24"/>
      <c r="AR1831" s="24"/>
      <c r="AS1831" s="24"/>
      <c r="AT1831" s="24"/>
      <c r="AU1831" s="24"/>
      <c r="AV1831" s="24"/>
      <c r="AW1831" s="24"/>
      <c r="AX1831" s="24"/>
      <c r="AY1831" s="24"/>
      <c r="AZ1831" s="24"/>
      <c r="BA1831" s="24"/>
      <c r="BB1831" s="24"/>
      <c r="BC1831" s="24"/>
      <c r="BD1831" s="24"/>
      <c r="BE1831" s="24"/>
      <c r="BF1831" s="24"/>
      <c r="BG1831" s="24"/>
      <c r="BH1831" s="24"/>
      <c r="BI1831" s="24"/>
      <c r="BJ1831" s="24"/>
      <c r="BK1831" s="24"/>
      <c r="BL1831" s="24"/>
      <c r="BM1831" s="24"/>
      <c r="BN1831" s="24"/>
      <c r="BO1831" s="24"/>
      <c r="BP1831" s="24"/>
      <c r="BQ1831" s="24"/>
      <c r="BR1831" s="24"/>
      <c r="BS1831" s="24"/>
      <c r="BT1831" s="24"/>
      <c r="BU1831" s="24"/>
      <c r="BV1831" s="24"/>
      <c r="BW1831" s="24"/>
      <c r="BX1831" s="24"/>
    </row>
    <row r="1832" spans="7:76" s="41" customFormat="1">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c r="AQ1832" s="24"/>
      <c r="AR1832" s="24"/>
      <c r="AS1832" s="24"/>
      <c r="AT1832" s="24"/>
      <c r="AU1832" s="24"/>
      <c r="AV1832" s="24"/>
      <c r="AW1832" s="24"/>
      <c r="AX1832" s="24"/>
      <c r="AY1832" s="24"/>
      <c r="AZ1832" s="24"/>
      <c r="BA1832" s="24"/>
      <c r="BB1832" s="24"/>
      <c r="BC1832" s="24"/>
      <c r="BD1832" s="24"/>
      <c r="BE1832" s="24"/>
      <c r="BF1832" s="24"/>
      <c r="BG1832" s="24"/>
      <c r="BH1832" s="24"/>
      <c r="BI1832" s="24"/>
      <c r="BJ1832" s="24"/>
      <c r="BK1832" s="24"/>
      <c r="BL1832" s="24"/>
      <c r="BM1832" s="24"/>
      <c r="BN1832" s="24"/>
      <c r="BO1832" s="24"/>
      <c r="BP1832" s="24"/>
      <c r="BQ1832" s="24"/>
      <c r="BR1832" s="24"/>
      <c r="BS1832" s="24"/>
      <c r="BT1832" s="24"/>
      <c r="BU1832" s="24"/>
      <c r="BV1832" s="24"/>
      <c r="BW1832" s="24"/>
      <c r="BX1832" s="24"/>
    </row>
    <row r="1833" spans="7:76" s="41" customFormat="1">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c r="AQ1833" s="24"/>
      <c r="AR1833" s="24"/>
      <c r="AS1833" s="24"/>
      <c r="AT1833" s="24"/>
      <c r="AU1833" s="24"/>
      <c r="AV1833" s="24"/>
      <c r="AW1833" s="24"/>
      <c r="AX1833" s="24"/>
      <c r="AY1833" s="24"/>
      <c r="AZ1833" s="24"/>
      <c r="BA1833" s="24"/>
      <c r="BB1833" s="24"/>
      <c r="BC1833" s="24"/>
      <c r="BD1833" s="24"/>
      <c r="BE1833" s="24"/>
      <c r="BF1833" s="24"/>
      <c r="BG1833" s="24"/>
      <c r="BH1833" s="24"/>
      <c r="BI1833" s="24"/>
      <c r="BJ1833" s="24"/>
      <c r="BK1833" s="24"/>
      <c r="BL1833" s="24"/>
      <c r="BM1833" s="24"/>
      <c r="BN1833" s="24"/>
      <c r="BO1833" s="24"/>
      <c r="BP1833" s="24"/>
      <c r="BQ1833" s="24"/>
      <c r="BR1833" s="24"/>
      <c r="BS1833" s="24"/>
      <c r="BT1833" s="24"/>
      <c r="BU1833" s="24"/>
      <c r="BV1833" s="24"/>
      <c r="BW1833" s="24"/>
      <c r="BX1833" s="24"/>
    </row>
    <row r="1834" spans="7:76" s="41" customFormat="1">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c r="AQ1834" s="24"/>
      <c r="AR1834" s="24"/>
      <c r="AS1834" s="24"/>
      <c r="AT1834" s="24"/>
      <c r="AU1834" s="24"/>
      <c r="AV1834" s="24"/>
      <c r="AW1834" s="24"/>
      <c r="AX1834" s="24"/>
      <c r="AY1834" s="24"/>
      <c r="AZ1834" s="24"/>
      <c r="BA1834" s="24"/>
      <c r="BB1834" s="24"/>
      <c r="BC1834" s="24"/>
      <c r="BD1834" s="24"/>
      <c r="BE1834" s="24"/>
      <c r="BF1834" s="24"/>
      <c r="BG1834" s="24"/>
      <c r="BH1834" s="24"/>
      <c r="BI1834" s="24"/>
      <c r="BJ1834" s="24"/>
      <c r="BK1834" s="24"/>
      <c r="BL1834" s="24"/>
      <c r="BM1834" s="24"/>
      <c r="BN1834" s="24"/>
      <c r="BO1834" s="24"/>
      <c r="BP1834" s="24"/>
      <c r="BQ1834" s="24"/>
      <c r="BR1834" s="24"/>
      <c r="BS1834" s="24"/>
      <c r="BT1834" s="24"/>
      <c r="BU1834" s="24"/>
      <c r="BV1834" s="24"/>
      <c r="BW1834" s="24"/>
      <c r="BX1834" s="24"/>
    </row>
    <row r="1835" spans="7:76" s="41" customFormat="1">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c r="AQ1835" s="24"/>
      <c r="AR1835" s="24"/>
      <c r="AS1835" s="24"/>
      <c r="AT1835" s="24"/>
      <c r="AU1835" s="24"/>
      <c r="AV1835" s="24"/>
      <c r="AW1835" s="24"/>
      <c r="AX1835" s="24"/>
      <c r="AY1835" s="24"/>
      <c r="AZ1835" s="24"/>
      <c r="BA1835" s="24"/>
      <c r="BB1835" s="24"/>
      <c r="BC1835" s="24"/>
      <c r="BD1835" s="24"/>
      <c r="BE1835" s="24"/>
      <c r="BF1835" s="24"/>
      <c r="BG1835" s="24"/>
      <c r="BH1835" s="24"/>
      <c r="BI1835" s="24"/>
      <c r="BJ1835" s="24"/>
      <c r="BK1835" s="24"/>
      <c r="BL1835" s="24"/>
      <c r="BM1835" s="24"/>
      <c r="BN1835" s="24"/>
      <c r="BO1835" s="24"/>
      <c r="BP1835" s="24"/>
      <c r="BQ1835" s="24"/>
      <c r="BR1835" s="24"/>
      <c r="BS1835" s="24"/>
      <c r="BT1835" s="24"/>
      <c r="BU1835" s="24"/>
      <c r="BV1835" s="24"/>
      <c r="BW1835" s="24"/>
      <c r="BX1835" s="24"/>
    </row>
    <row r="1836" spans="7:76" s="41" customFormat="1">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c r="BF1836" s="24"/>
      <c r="BG1836" s="24"/>
      <c r="BH1836" s="24"/>
      <c r="BI1836" s="24"/>
      <c r="BJ1836" s="24"/>
      <c r="BK1836" s="24"/>
      <c r="BL1836" s="24"/>
      <c r="BM1836" s="24"/>
      <c r="BN1836" s="24"/>
      <c r="BO1836" s="24"/>
      <c r="BP1836" s="24"/>
      <c r="BQ1836" s="24"/>
      <c r="BR1836" s="24"/>
      <c r="BS1836" s="24"/>
      <c r="BT1836" s="24"/>
      <c r="BU1836" s="24"/>
      <c r="BV1836" s="24"/>
      <c r="BW1836" s="24"/>
      <c r="BX1836" s="24"/>
    </row>
    <row r="1837" spans="7:76" s="41" customFormat="1">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BF1837" s="24"/>
      <c r="BG1837" s="24"/>
      <c r="BH1837" s="24"/>
      <c r="BI1837" s="24"/>
      <c r="BJ1837" s="24"/>
      <c r="BK1837" s="24"/>
      <c r="BL1837" s="24"/>
      <c r="BM1837" s="24"/>
      <c r="BN1837" s="24"/>
      <c r="BO1837" s="24"/>
      <c r="BP1837" s="24"/>
      <c r="BQ1837" s="24"/>
      <c r="BR1837" s="24"/>
      <c r="BS1837" s="24"/>
      <c r="BT1837" s="24"/>
      <c r="BU1837" s="24"/>
      <c r="BV1837" s="24"/>
      <c r="BW1837" s="24"/>
      <c r="BX1837" s="24"/>
    </row>
    <row r="1838" spans="7:76" s="41" customFormat="1">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24"/>
    </row>
    <row r="1839" spans="7:76" s="41" customFormat="1">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24"/>
      <c r="BE1839" s="24"/>
      <c r="BF1839" s="24"/>
      <c r="BG1839" s="24"/>
      <c r="BH1839" s="24"/>
      <c r="BI1839" s="24"/>
      <c r="BJ1839" s="24"/>
      <c r="BK1839" s="24"/>
      <c r="BL1839" s="24"/>
      <c r="BM1839" s="24"/>
      <c r="BN1839" s="24"/>
      <c r="BO1839" s="24"/>
      <c r="BP1839" s="24"/>
      <c r="BQ1839" s="24"/>
      <c r="BR1839" s="24"/>
      <c r="BS1839" s="24"/>
      <c r="BT1839" s="24"/>
      <c r="BU1839" s="24"/>
      <c r="BV1839" s="24"/>
      <c r="BW1839" s="24"/>
      <c r="BX1839" s="24"/>
    </row>
    <row r="1840" spans="7:76" s="41" customFormat="1">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24"/>
      <c r="BE1840" s="24"/>
      <c r="BF1840" s="24"/>
      <c r="BG1840" s="24"/>
      <c r="BH1840" s="24"/>
      <c r="BI1840" s="24"/>
      <c r="BJ1840" s="24"/>
      <c r="BK1840" s="24"/>
      <c r="BL1840" s="24"/>
      <c r="BM1840" s="24"/>
      <c r="BN1840" s="24"/>
      <c r="BO1840" s="24"/>
      <c r="BP1840" s="24"/>
      <c r="BQ1840" s="24"/>
      <c r="BR1840" s="24"/>
      <c r="BS1840" s="24"/>
      <c r="BT1840" s="24"/>
      <c r="BU1840" s="24"/>
      <c r="BV1840" s="24"/>
      <c r="BW1840" s="24"/>
      <c r="BX1840" s="24"/>
    </row>
    <row r="1841" spans="7:76" s="41" customFormat="1">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24"/>
      <c r="BE1841" s="24"/>
      <c r="BF1841" s="24"/>
      <c r="BG1841" s="24"/>
      <c r="BH1841" s="24"/>
      <c r="BI1841" s="24"/>
      <c r="BJ1841" s="24"/>
      <c r="BK1841" s="24"/>
      <c r="BL1841" s="24"/>
      <c r="BM1841" s="24"/>
      <c r="BN1841" s="24"/>
      <c r="BO1841" s="24"/>
      <c r="BP1841" s="24"/>
      <c r="BQ1841" s="24"/>
      <c r="BR1841" s="24"/>
      <c r="BS1841" s="24"/>
      <c r="BT1841" s="24"/>
      <c r="BU1841" s="24"/>
      <c r="BV1841" s="24"/>
      <c r="BW1841" s="24"/>
      <c r="BX1841" s="24"/>
    </row>
    <row r="1842" spans="7:76" s="41" customFormat="1">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c r="AQ1842" s="24"/>
      <c r="AR1842" s="24"/>
      <c r="AS1842" s="24"/>
      <c r="AT1842" s="24"/>
      <c r="AU1842" s="24"/>
      <c r="AV1842" s="24"/>
      <c r="AW1842" s="24"/>
      <c r="AX1842" s="24"/>
      <c r="AY1842" s="24"/>
      <c r="AZ1842" s="24"/>
      <c r="BA1842" s="24"/>
      <c r="BB1842" s="24"/>
      <c r="BC1842" s="24"/>
      <c r="BD1842" s="24"/>
      <c r="BE1842" s="24"/>
      <c r="BF1842" s="24"/>
      <c r="BG1842" s="24"/>
      <c r="BH1842" s="24"/>
      <c r="BI1842" s="24"/>
      <c r="BJ1842" s="24"/>
      <c r="BK1842" s="24"/>
      <c r="BL1842" s="24"/>
      <c r="BM1842" s="24"/>
      <c r="BN1842" s="24"/>
      <c r="BO1842" s="24"/>
      <c r="BP1842" s="24"/>
      <c r="BQ1842" s="24"/>
      <c r="BR1842" s="24"/>
      <c r="BS1842" s="24"/>
      <c r="BT1842" s="24"/>
      <c r="BU1842" s="24"/>
      <c r="BV1842" s="24"/>
      <c r="BW1842" s="24"/>
      <c r="BX1842" s="24"/>
    </row>
    <row r="1843" spans="7:76" s="41" customFormat="1">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c r="AQ1843" s="24"/>
      <c r="AR1843" s="24"/>
      <c r="AS1843" s="24"/>
      <c r="AT1843" s="24"/>
      <c r="AU1843" s="24"/>
      <c r="AV1843" s="24"/>
      <c r="AW1843" s="24"/>
      <c r="AX1843" s="24"/>
      <c r="AY1843" s="24"/>
      <c r="AZ1843" s="24"/>
      <c r="BA1843" s="24"/>
      <c r="BB1843" s="24"/>
      <c r="BC1843" s="24"/>
      <c r="BD1843" s="24"/>
      <c r="BE1843" s="24"/>
      <c r="BF1843" s="24"/>
      <c r="BG1843" s="24"/>
      <c r="BH1843" s="24"/>
      <c r="BI1843" s="24"/>
      <c r="BJ1843" s="24"/>
      <c r="BK1843" s="24"/>
      <c r="BL1843" s="24"/>
      <c r="BM1843" s="24"/>
      <c r="BN1843" s="24"/>
      <c r="BO1843" s="24"/>
      <c r="BP1843" s="24"/>
      <c r="BQ1843" s="24"/>
      <c r="BR1843" s="24"/>
      <c r="BS1843" s="24"/>
      <c r="BT1843" s="24"/>
      <c r="BU1843" s="24"/>
      <c r="BV1843" s="24"/>
      <c r="BW1843" s="24"/>
      <c r="BX1843" s="24"/>
    </row>
    <row r="1844" spans="7:76" s="41" customFormat="1">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c r="AQ1844" s="24"/>
      <c r="AR1844" s="24"/>
      <c r="AS1844" s="24"/>
      <c r="AT1844" s="24"/>
      <c r="AU1844" s="24"/>
      <c r="AV1844" s="24"/>
      <c r="AW1844" s="24"/>
      <c r="AX1844" s="24"/>
      <c r="AY1844" s="24"/>
      <c r="AZ1844" s="24"/>
      <c r="BA1844" s="24"/>
      <c r="BB1844" s="24"/>
      <c r="BC1844" s="24"/>
      <c r="BD1844" s="24"/>
      <c r="BE1844" s="24"/>
      <c r="BF1844" s="24"/>
      <c r="BG1844" s="24"/>
      <c r="BH1844" s="24"/>
      <c r="BI1844" s="24"/>
      <c r="BJ1844" s="24"/>
      <c r="BK1844" s="24"/>
      <c r="BL1844" s="24"/>
      <c r="BM1844" s="24"/>
      <c r="BN1844" s="24"/>
      <c r="BO1844" s="24"/>
      <c r="BP1844" s="24"/>
      <c r="BQ1844" s="24"/>
      <c r="BR1844" s="24"/>
      <c r="BS1844" s="24"/>
      <c r="BT1844" s="24"/>
      <c r="BU1844" s="24"/>
      <c r="BV1844" s="24"/>
      <c r="BW1844" s="24"/>
      <c r="BX1844" s="24"/>
    </row>
    <row r="1845" spans="7:76" s="41" customFormat="1">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c r="AQ1845" s="24"/>
      <c r="AR1845" s="24"/>
      <c r="AS1845" s="24"/>
      <c r="AT1845" s="24"/>
      <c r="AU1845" s="24"/>
      <c r="AV1845" s="24"/>
      <c r="AW1845" s="24"/>
      <c r="AX1845" s="24"/>
      <c r="AY1845" s="24"/>
      <c r="AZ1845" s="24"/>
      <c r="BA1845" s="24"/>
      <c r="BB1845" s="24"/>
      <c r="BC1845" s="24"/>
      <c r="BD1845" s="24"/>
      <c r="BE1845" s="24"/>
      <c r="BF1845" s="24"/>
      <c r="BG1845" s="24"/>
      <c r="BH1845" s="24"/>
      <c r="BI1845" s="24"/>
      <c r="BJ1845" s="24"/>
      <c r="BK1845" s="24"/>
      <c r="BL1845" s="24"/>
      <c r="BM1845" s="24"/>
      <c r="BN1845" s="24"/>
      <c r="BO1845" s="24"/>
      <c r="BP1845" s="24"/>
      <c r="BQ1845" s="24"/>
      <c r="BR1845" s="24"/>
      <c r="BS1845" s="24"/>
      <c r="BT1845" s="24"/>
      <c r="BU1845" s="24"/>
      <c r="BV1845" s="24"/>
      <c r="BW1845" s="24"/>
      <c r="BX1845" s="24"/>
    </row>
    <row r="1846" spans="7:76" s="41" customFormat="1">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row>
    <row r="1847" spans="7:76" s="41" customFormat="1">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c r="AQ1847" s="24"/>
      <c r="AR1847" s="24"/>
      <c r="AS1847" s="24"/>
      <c r="AT1847" s="24"/>
      <c r="AU1847" s="24"/>
      <c r="AV1847" s="24"/>
      <c r="AW1847" s="24"/>
      <c r="AX1847" s="24"/>
      <c r="AY1847" s="24"/>
      <c r="AZ1847" s="24"/>
      <c r="BA1847" s="24"/>
      <c r="BB1847" s="24"/>
      <c r="BC1847" s="24"/>
      <c r="BD1847" s="24"/>
      <c r="BE1847" s="24"/>
      <c r="BF1847" s="24"/>
      <c r="BG1847" s="24"/>
      <c r="BH1847" s="24"/>
      <c r="BI1847" s="24"/>
      <c r="BJ1847" s="24"/>
      <c r="BK1847" s="24"/>
      <c r="BL1847" s="24"/>
      <c r="BM1847" s="24"/>
      <c r="BN1847" s="24"/>
      <c r="BO1847" s="24"/>
      <c r="BP1847" s="24"/>
      <c r="BQ1847" s="24"/>
      <c r="BR1847" s="24"/>
      <c r="BS1847" s="24"/>
      <c r="BT1847" s="24"/>
      <c r="BU1847" s="24"/>
      <c r="BV1847" s="24"/>
      <c r="BW1847" s="24"/>
      <c r="BX1847" s="24"/>
    </row>
    <row r="1848" spans="7:76" s="41" customFormat="1">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c r="AQ1848" s="24"/>
      <c r="AR1848" s="24"/>
      <c r="AS1848" s="24"/>
      <c r="AT1848" s="24"/>
      <c r="AU1848" s="24"/>
      <c r="AV1848" s="24"/>
      <c r="AW1848" s="24"/>
      <c r="AX1848" s="24"/>
      <c r="AY1848" s="24"/>
      <c r="AZ1848" s="24"/>
      <c r="BA1848" s="24"/>
      <c r="BB1848" s="24"/>
      <c r="BC1848" s="24"/>
      <c r="BD1848" s="24"/>
      <c r="BE1848" s="24"/>
      <c r="BF1848" s="24"/>
      <c r="BG1848" s="24"/>
      <c r="BH1848" s="24"/>
      <c r="BI1848" s="24"/>
      <c r="BJ1848" s="24"/>
      <c r="BK1848" s="24"/>
      <c r="BL1848" s="24"/>
      <c r="BM1848" s="24"/>
      <c r="BN1848" s="24"/>
      <c r="BO1848" s="24"/>
      <c r="BP1848" s="24"/>
      <c r="BQ1848" s="24"/>
      <c r="BR1848" s="24"/>
      <c r="BS1848" s="24"/>
      <c r="BT1848" s="24"/>
      <c r="BU1848" s="24"/>
      <c r="BV1848" s="24"/>
      <c r="BW1848" s="24"/>
      <c r="BX1848" s="24"/>
    </row>
    <row r="1849" spans="7:76" s="41" customFormat="1">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c r="AQ1849" s="24"/>
      <c r="AR1849" s="24"/>
      <c r="AS1849" s="24"/>
      <c r="AT1849" s="24"/>
      <c r="AU1849" s="24"/>
      <c r="AV1849" s="24"/>
      <c r="AW1849" s="24"/>
      <c r="AX1849" s="24"/>
      <c r="AY1849" s="24"/>
      <c r="AZ1849" s="24"/>
      <c r="BA1849" s="24"/>
      <c r="BB1849" s="24"/>
      <c r="BC1849" s="24"/>
      <c r="BD1849" s="24"/>
      <c r="BE1849" s="24"/>
      <c r="BF1849" s="24"/>
      <c r="BG1849" s="24"/>
      <c r="BH1849" s="24"/>
      <c r="BI1849" s="24"/>
      <c r="BJ1849" s="24"/>
      <c r="BK1849" s="24"/>
      <c r="BL1849" s="24"/>
      <c r="BM1849" s="24"/>
      <c r="BN1849" s="24"/>
      <c r="BO1849" s="24"/>
      <c r="BP1849" s="24"/>
      <c r="BQ1849" s="24"/>
      <c r="BR1849" s="24"/>
      <c r="BS1849" s="24"/>
      <c r="BT1849" s="24"/>
      <c r="BU1849" s="24"/>
      <c r="BV1849" s="24"/>
      <c r="BW1849" s="24"/>
      <c r="BX1849" s="24"/>
    </row>
    <row r="1850" spans="7:76" s="41" customFormat="1">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c r="AQ1850" s="24"/>
      <c r="AR1850" s="24"/>
      <c r="AS1850" s="24"/>
      <c r="AT1850" s="24"/>
      <c r="AU1850" s="24"/>
      <c r="AV1850" s="24"/>
      <c r="AW1850" s="24"/>
      <c r="AX1850" s="24"/>
      <c r="AY1850" s="24"/>
      <c r="AZ1850" s="24"/>
      <c r="BA1850" s="24"/>
      <c r="BB1850" s="24"/>
      <c r="BC1850" s="24"/>
      <c r="BD1850" s="24"/>
      <c r="BE1850" s="24"/>
      <c r="BF1850" s="24"/>
      <c r="BG1850" s="24"/>
      <c r="BH1850" s="24"/>
      <c r="BI1850" s="24"/>
      <c r="BJ1850" s="24"/>
      <c r="BK1850" s="24"/>
      <c r="BL1850" s="24"/>
      <c r="BM1850" s="24"/>
      <c r="BN1850" s="24"/>
      <c r="BO1850" s="24"/>
      <c r="BP1850" s="24"/>
      <c r="BQ1850" s="24"/>
      <c r="BR1850" s="24"/>
      <c r="BS1850" s="24"/>
      <c r="BT1850" s="24"/>
      <c r="BU1850" s="24"/>
      <c r="BV1850" s="24"/>
      <c r="BW1850" s="24"/>
      <c r="BX1850" s="24"/>
    </row>
    <row r="1851" spans="7:76" s="41" customFormat="1">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c r="AQ1851" s="24"/>
      <c r="AR1851" s="24"/>
      <c r="AS1851" s="24"/>
      <c r="AT1851" s="24"/>
      <c r="AU1851" s="24"/>
      <c r="AV1851" s="24"/>
      <c r="AW1851" s="24"/>
      <c r="AX1851" s="24"/>
      <c r="AY1851" s="24"/>
      <c r="AZ1851" s="24"/>
      <c r="BA1851" s="24"/>
      <c r="BB1851" s="24"/>
      <c r="BC1851" s="24"/>
      <c r="BD1851" s="24"/>
      <c r="BE1851" s="24"/>
      <c r="BF1851" s="24"/>
      <c r="BG1851" s="24"/>
      <c r="BH1851" s="24"/>
      <c r="BI1851" s="24"/>
      <c r="BJ1851" s="24"/>
      <c r="BK1851" s="24"/>
      <c r="BL1851" s="24"/>
      <c r="BM1851" s="24"/>
      <c r="BN1851" s="24"/>
      <c r="BO1851" s="24"/>
      <c r="BP1851" s="24"/>
      <c r="BQ1851" s="24"/>
      <c r="BR1851" s="24"/>
      <c r="BS1851" s="24"/>
      <c r="BT1851" s="24"/>
      <c r="BU1851" s="24"/>
      <c r="BV1851" s="24"/>
      <c r="BW1851" s="24"/>
      <c r="BX1851" s="24"/>
    </row>
    <row r="1852" spans="7:76" s="41" customFormat="1">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c r="BG1852" s="24"/>
      <c r="BH1852" s="24"/>
      <c r="BI1852" s="24"/>
      <c r="BJ1852" s="24"/>
      <c r="BK1852" s="24"/>
      <c r="BL1852" s="24"/>
      <c r="BM1852" s="24"/>
      <c r="BN1852" s="24"/>
      <c r="BO1852" s="24"/>
      <c r="BP1852" s="24"/>
      <c r="BQ1852" s="24"/>
      <c r="BR1852" s="24"/>
      <c r="BS1852" s="24"/>
      <c r="BT1852" s="24"/>
      <c r="BU1852" s="24"/>
      <c r="BV1852" s="24"/>
      <c r="BW1852" s="24"/>
      <c r="BX1852" s="24"/>
    </row>
    <row r="1853" spans="7:76" s="41" customFormat="1">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c r="AQ1853" s="24"/>
      <c r="AR1853" s="24"/>
      <c r="AS1853" s="24"/>
      <c r="AT1853" s="24"/>
      <c r="AU1853" s="24"/>
      <c r="AV1853" s="24"/>
      <c r="AW1853" s="24"/>
      <c r="AX1853" s="24"/>
      <c r="AY1853" s="24"/>
      <c r="AZ1853" s="24"/>
      <c r="BA1853" s="24"/>
      <c r="BB1853" s="24"/>
      <c r="BC1853" s="24"/>
      <c r="BD1853" s="24"/>
      <c r="BE1853" s="24"/>
      <c r="BF1853" s="24"/>
      <c r="BG1853" s="24"/>
      <c r="BH1853" s="24"/>
      <c r="BI1853" s="24"/>
      <c r="BJ1853" s="24"/>
      <c r="BK1853" s="24"/>
      <c r="BL1853" s="24"/>
      <c r="BM1853" s="24"/>
      <c r="BN1853" s="24"/>
      <c r="BO1853" s="24"/>
      <c r="BP1853" s="24"/>
      <c r="BQ1853" s="24"/>
      <c r="BR1853" s="24"/>
      <c r="BS1853" s="24"/>
      <c r="BT1853" s="24"/>
      <c r="BU1853" s="24"/>
      <c r="BV1853" s="24"/>
      <c r="BW1853" s="24"/>
      <c r="BX1853" s="24"/>
    </row>
    <row r="1854" spans="7:76" s="41" customFormat="1">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c r="AX1854" s="24"/>
      <c r="AY1854" s="24"/>
      <c r="AZ1854" s="24"/>
      <c r="BA1854" s="24"/>
      <c r="BB1854" s="24"/>
      <c r="BC1854" s="24"/>
      <c r="BD1854" s="24"/>
      <c r="BE1854" s="24"/>
      <c r="BF1854" s="24"/>
      <c r="BG1854" s="24"/>
      <c r="BH1854" s="24"/>
      <c r="BI1854" s="24"/>
      <c r="BJ1854" s="24"/>
      <c r="BK1854" s="24"/>
      <c r="BL1854" s="24"/>
      <c r="BM1854" s="24"/>
      <c r="BN1854" s="24"/>
      <c r="BO1854" s="24"/>
      <c r="BP1854" s="24"/>
      <c r="BQ1854" s="24"/>
      <c r="BR1854" s="24"/>
      <c r="BS1854" s="24"/>
      <c r="BT1854" s="24"/>
      <c r="BU1854" s="24"/>
      <c r="BV1854" s="24"/>
      <c r="BW1854" s="24"/>
      <c r="BX1854" s="24"/>
    </row>
    <row r="1855" spans="7:76" s="41" customFormat="1">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c r="AQ1855" s="24"/>
      <c r="AR1855" s="24"/>
      <c r="AS1855" s="24"/>
      <c r="AT1855" s="24"/>
      <c r="AU1855" s="24"/>
      <c r="AV1855" s="24"/>
      <c r="AW1855" s="24"/>
      <c r="AX1855" s="24"/>
      <c r="AY1855" s="24"/>
      <c r="AZ1855" s="24"/>
      <c r="BA1855" s="24"/>
      <c r="BB1855" s="24"/>
      <c r="BC1855" s="24"/>
      <c r="BD1855" s="24"/>
      <c r="BE1855" s="24"/>
      <c r="BF1855" s="24"/>
      <c r="BG1855" s="24"/>
      <c r="BH1855" s="24"/>
      <c r="BI1855" s="24"/>
      <c r="BJ1855" s="24"/>
      <c r="BK1855" s="24"/>
      <c r="BL1855" s="24"/>
      <c r="BM1855" s="24"/>
      <c r="BN1855" s="24"/>
      <c r="BO1855" s="24"/>
      <c r="BP1855" s="24"/>
      <c r="BQ1855" s="24"/>
      <c r="BR1855" s="24"/>
      <c r="BS1855" s="24"/>
      <c r="BT1855" s="24"/>
      <c r="BU1855" s="24"/>
      <c r="BV1855" s="24"/>
      <c r="BW1855" s="24"/>
      <c r="BX1855" s="24"/>
    </row>
    <row r="1856" spans="7:76" s="41" customFormat="1">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c r="AQ1856" s="24"/>
      <c r="AR1856" s="24"/>
      <c r="AS1856" s="24"/>
      <c r="AT1856" s="24"/>
      <c r="AU1856" s="24"/>
      <c r="AV1856" s="24"/>
      <c r="AW1856" s="24"/>
      <c r="AX1856" s="24"/>
      <c r="AY1856" s="24"/>
      <c r="AZ1856" s="24"/>
      <c r="BA1856" s="24"/>
      <c r="BB1856" s="24"/>
      <c r="BC1856" s="24"/>
      <c r="BD1856" s="24"/>
      <c r="BE1856" s="24"/>
      <c r="BF1856" s="24"/>
      <c r="BG1856" s="24"/>
      <c r="BH1856" s="24"/>
      <c r="BI1856" s="24"/>
      <c r="BJ1856" s="24"/>
      <c r="BK1856" s="24"/>
      <c r="BL1856" s="24"/>
      <c r="BM1856" s="24"/>
      <c r="BN1856" s="24"/>
      <c r="BO1856" s="24"/>
      <c r="BP1856" s="24"/>
      <c r="BQ1856" s="24"/>
      <c r="BR1856" s="24"/>
      <c r="BS1856" s="24"/>
      <c r="BT1856" s="24"/>
      <c r="BU1856" s="24"/>
      <c r="BV1856" s="24"/>
      <c r="BW1856" s="24"/>
      <c r="BX1856" s="24"/>
    </row>
    <row r="1857" spans="7:76" s="41" customFormat="1">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c r="AQ1857" s="24"/>
      <c r="AR1857" s="24"/>
      <c r="AS1857" s="24"/>
      <c r="AT1857" s="24"/>
      <c r="AU1857" s="24"/>
      <c r="AV1857" s="24"/>
      <c r="AW1857" s="24"/>
      <c r="AX1857" s="24"/>
      <c r="AY1857" s="24"/>
      <c r="AZ1857" s="24"/>
      <c r="BA1857" s="24"/>
      <c r="BB1857" s="24"/>
      <c r="BC1857" s="24"/>
      <c r="BD1857" s="24"/>
      <c r="BE1857" s="24"/>
      <c r="BF1857" s="24"/>
      <c r="BG1857" s="24"/>
      <c r="BH1857" s="24"/>
      <c r="BI1857" s="24"/>
      <c r="BJ1857" s="24"/>
      <c r="BK1857" s="24"/>
      <c r="BL1857" s="24"/>
      <c r="BM1857" s="24"/>
      <c r="BN1857" s="24"/>
      <c r="BO1857" s="24"/>
      <c r="BP1857" s="24"/>
      <c r="BQ1857" s="24"/>
      <c r="BR1857" s="24"/>
      <c r="BS1857" s="24"/>
      <c r="BT1857" s="24"/>
      <c r="BU1857" s="24"/>
      <c r="BV1857" s="24"/>
      <c r="BW1857" s="24"/>
      <c r="BX1857" s="24"/>
    </row>
    <row r="1858" spans="7:76" s="41" customFormat="1">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c r="AQ1858" s="24"/>
      <c r="AR1858" s="24"/>
      <c r="AS1858" s="24"/>
      <c r="AT1858" s="24"/>
      <c r="AU1858" s="24"/>
      <c r="AV1858" s="24"/>
      <c r="AW1858" s="24"/>
      <c r="AX1858" s="24"/>
      <c r="AY1858" s="24"/>
      <c r="AZ1858" s="24"/>
      <c r="BA1858" s="24"/>
      <c r="BB1858" s="24"/>
      <c r="BC1858" s="24"/>
      <c r="BD1858" s="24"/>
      <c r="BE1858" s="24"/>
      <c r="BF1858" s="24"/>
      <c r="BG1858" s="24"/>
      <c r="BH1858" s="24"/>
      <c r="BI1858" s="24"/>
      <c r="BJ1858" s="24"/>
      <c r="BK1858" s="24"/>
      <c r="BL1858" s="24"/>
      <c r="BM1858" s="24"/>
      <c r="BN1858" s="24"/>
      <c r="BO1858" s="24"/>
      <c r="BP1858" s="24"/>
      <c r="BQ1858" s="24"/>
      <c r="BR1858" s="24"/>
      <c r="BS1858" s="24"/>
      <c r="BT1858" s="24"/>
      <c r="BU1858" s="24"/>
      <c r="BV1858" s="24"/>
      <c r="BW1858" s="24"/>
      <c r="BX1858" s="24"/>
    </row>
    <row r="1859" spans="7:76" s="41" customFormat="1">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c r="AQ1859" s="24"/>
      <c r="AR1859" s="24"/>
      <c r="AS1859" s="24"/>
      <c r="AT1859" s="24"/>
      <c r="AU1859" s="24"/>
      <c r="AV1859" s="24"/>
      <c r="AW1859" s="24"/>
      <c r="AX1859" s="24"/>
      <c r="AY1859" s="24"/>
      <c r="AZ1859" s="24"/>
      <c r="BA1859" s="24"/>
      <c r="BB1859" s="24"/>
      <c r="BC1859" s="24"/>
      <c r="BD1859" s="24"/>
      <c r="BE1859" s="24"/>
      <c r="BF1859" s="24"/>
      <c r="BG1859" s="24"/>
      <c r="BH1859" s="24"/>
      <c r="BI1859" s="24"/>
      <c r="BJ1859" s="24"/>
      <c r="BK1859" s="24"/>
      <c r="BL1859" s="24"/>
      <c r="BM1859" s="24"/>
      <c r="BN1859" s="24"/>
      <c r="BO1859" s="24"/>
      <c r="BP1859" s="24"/>
      <c r="BQ1859" s="24"/>
      <c r="BR1859" s="24"/>
      <c r="BS1859" s="24"/>
      <c r="BT1859" s="24"/>
      <c r="BU1859" s="24"/>
      <c r="BV1859" s="24"/>
      <c r="BW1859" s="24"/>
      <c r="BX1859" s="24"/>
    </row>
    <row r="1860" spans="7:76" s="41" customFormat="1">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c r="AQ1860" s="24"/>
      <c r="AR1860" s="24"/>
      <c r="AS1860" s="24"/>
      <c r="AT1860" s="24"/>
      <c r="AU1860" s="24"/>
      <c r="AV1860" s="24"/>
      <c r="AW1860" s="24"/>
      <c r="AX1860" s="24"/>
      <c r="AY1860" s="24"/>
      <c r="AZ1860" s="24"/>
      <c r="BA1860" s="24"/>
      <c r="BB1860" s="24"/>
      <c r="BC1860" s="24"/>
      <c r="BD1860" s="24"/>
      <c r="BE1860" s="24"/>
      <c r="BF1860" s="24"/>
      <c r="BG1860" s="24"/>
      <c r="BH1860" s="24"/>
      <c r="BI1860" s="24"/>
      <c r="BJ1860" s="24"/>
      <c r="BK1860" s="24"/>
      <c r="BL1860" s="24"/>
      <c r="BM1860" s="24"/>
      <c r="BN1860" s="24"/>
      <c r="BO1860" s="24"/>
      <c r="BP1860" s="24"/>
      <c r="BQ1860" s="24"/>
      <c r="BR1860" s="24"/>
      <c r="BS1860" s="24"/>
      <c r="BT1860" s="24"/>
      <c r="BU1860" s="24"/>
      <c r="BV1860" s="24"/>
      <c r="BW1860" s="24"/>
      <c r="BX1860" s="24"/>
    </row>
    <row r="1861" spans="7:76" s="41" customFormat="1">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c r="AQ1861" s="24"/>
      <c r="AR1861" s="24"/>
      <c r="AS1861" s="24"/>
      <c r="AT1861" s="24"/>
      <c r="AU1861" s="24"/>
      <c r="AV1861" s="24"/>
      <c r="AW1861" s="24"/>
      <c r="AX1861" s="24"/>
      <c r="AY1861" s="24"/>
      <c r="AZ1861" s="24"/>
      <c r="BA1861" s="24"/>
      <c r="BB1861" s="24"/>
      <c r="BC1861" s="24"/>
      <c r="BD1861" s="24"/>
      <c r="BE1861" s="24"/>
      <c r="BF1861" s="24"/>
      <c r="BG1861" s="24"/>
      <c r="BH1861" s="24"/>
      <c r="BI1861" s="24"/>
      <c r="BJ1861" s="24"/>
      <c r="BK1861" s="24"/>
      <c r="BL1861" s="24"/>
      <c r="BM1861" s="24"/>
      <c r="BN1861" s="24"/>
      <c r="BO1861" s="24"/>
      <c r="BP1861" s="24"/>
      <c r="BQ1861" s="24"/>
      <c r="BR1861" s="24"/>
      <c r="BS1861" s="24"/>
      <c r="BT1861" s="24"/>
      <c r="BU1861" s="24"/>
      <c r="BV1861" s="24"/>
      <c r="BW1861" s="24"/>
      <c r="BX1861" s="24"/>
    </row>
    <row r="1862" spans="7:76" s="41" customFormat="1">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c r="AQ1862" s="24"/>
      <c r="AR1862" s="24"/>
      <c r="AS1862" s="24"/>
      <c r="AT1862" s="24"/>
      <c r="AU1862" s="24"/>
      <c r="AV1862" s="24"/>
      <c r="AW1862" s="24"/>
      <c r="AX1862" s="24"/>
      <c r="AY1862" s="24"/>
      <c r="AZ1862" s="24"/>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24"/>
    </row>
    <row r="1863" spans="7:76" s="41" customFormat="1">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24"/>
    </row>
    <row r="1864" spans="7:76" s="41" customFormat="1">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c r="BG1864" s="24"/>
      <c r="BH1864" s="24"/>
      <c r="BI1864" s="24"/>
      <c r="BJ1864" s="24"/>
      <c r="BK1864" s="24"/>
      <c r="BL1864" s="24"/>
      <c r="BM1864" s="24"/>
      <c r="BN1864" s="24"/>
      <c r="BO1864" s="24"/>
      <c r="BP1864" s="24"/>
      <c r="BQ1864" s="24"/>
      <c r="BR1864" s="24"/>
      <c r="BS1864" s="24"/>
      <c r="BT1864" s="24"/>
      <c r="BU1864" s="24"/>
      <c r="BV1864" s="24"/>
      <c r="BW1864" s="24"/>
      <c r="BX1864" s="24"/>
    </row>
    <row r="1865" spans="7:76" s="41" customFormat="1">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c r="BG1865" s="24"/>
      <c r="BH1865" s="24"/>
      <c r="BI1865" s="24"/>
      <c r="BJ1865" s="24"/>
      <c r="BK1865" s="24"/>
      <c r="BL1865" s="24"/>
      <c r="BM1865" s="24"/>
      <c r="BN1865" s="24"/>
      <c r="BO1865" s="24"/>
      <c r="BP1865" s="24"/>
      <c r="BQ1865" s="24"/>
      <c r="BR1865" s="24"/>
      <c r="BS1865" s="24"/>
      <c r="BT1865" s="24"/>
      <c r="BU1865" s="24"/>
      <c r="BV1865" s="24"/>
      <c r="BW1865" s="24"/>
      <c r="BX1865" s="24"/>
    </row>
    <row r="1866" spans="7:76" s="41" customFormat="1">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c r="BG1866" s="24"/>
      <c r="BH1866" s="24"/>
      <c r="BI1866" s="24"/>
      <c r="BJ1866" s="24"/>
      <c r="BK1866" s="24"/>
      <c r="BL1866" s="24"/>
      <c r="BM1866" s="24"/>
      <c r="BN1866" s="24"/>
      <c r="BO1866" s="24"/>
      <c r="BP1866" s="24"/>
      <c r="BQ1866" s="24"/>
      <c r="BR1866" s="24"/>
      <c r="BS1866" s="24"/>
      <c r="BT1866" s="24"/>
      <c r="BU1866" s="24"/>
      <c r="BV1866" s="24"/>
      <c r="BW1866" s="24"/>
      <c r="BX1866" s="24"/>
    </row>
    <row r="1867" spans="7:76" s="41" customFormat="1">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24"/>
      <c r="BE1867" s="24"/>
      <c r="BF1867" s="24"/>
      <c r="BG1867" s="24"/>
      <c r="BH1867" s="24"/>
      <c r="BI1867" s="24"/>
      <c r="BJ1867" s="24"/>
      <c r="BK1867" s="24"/>
      <c r="BL1867" s="24"/>
      <c r="BM1867" s="24"/>
      <c r="BN1867" s="24"/>
      <c r="BO1867" s="24"/>
      <c r="BP1867" s="24"/>
      <c r="BQ1867" s="24"/>
      <c r="BR1867" s="24"/>
      <c r="BS1867" s="24"/>
      <c r="BT1867" s="24"/>
      <c r="BU1867" s="24"/>
      <c r="BV1867" s="24"/>
      <c r="BW1867" s="24"/>
      <c r="BX1867" s="24"/>
    </row>
    <row r="1868" spans="7:76" s="41" customFormat="1">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24"/>
      <c r="BE1868" s="24"/>
      <c r="BF1868" s="24"/>
      <c r="BG1868" s="24"/>
      <c r="BH1868" s="24"/>
      <c r="BI1868" s="24"/>
      <c r="BJ1868" s="24"/>
      <c r="BK1868" s="24"/>
      <c r="BL1868" s="24"/>
      <c r="BM1868" s="24"/>
      <c r="BN1868" s="24"/>
      <c r="BO1868" s="24"/>
      <c r="BP1868" s="24"/>
      <c r="BQ1868" s="24"/>
      <c r="BR1868" s="24"/>
      <c r="BS1868" s="24"/>
      <c r="BT1868" s="24"/>
      <c r="BU1868" s="24"/>
      <c r="BV1868" s="24"/>
      <c r="BW1868" s="24"/>
      <c r="BX1868" s="24"/>
    </row>
    <row r="1869" spans="7:76" s="41" customFormat="1">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c r="AQ1869" s="24"/>
      <c r="AR1869" s="24"/>
      <c r="AS1869" s="24"/>
      <c r="AT1869" s="24"/>
      <c r="AU1869" s="24"/>
      <c r="AV1869" s="24"/>
      <c r="AW1869" s="24"/>
      <c r="AX1869" s="24"/>
      <c r="AY1869" s="24"/>
      <c r="AZ1869" s="24"/>
      <c r="BA1869" s="24"/>
      <c r="BB1869" s="24"/>
      <c r="BC1869" s="24"/>
      <c r="BD1869" s="24"/>
      <c r="BE1869" s="24"/>
      <c r="BF1869" s="24"/>
      <c r="BG1869" s="24"/>
      <c r="BH1869" s="24"/>
      <c r="BI1869" s="24"/>
      <c r="BJ1869" s="24"/>
      <c r="BK1869" s="24"/>
      <c r="BL1869" s="24"/>
      <c r="BM1869" s="24"/>
      <c r="BN1869" s="24"/>
      <c r="BO1869" s="24"/>
      <c r="BP1869" s="24"/>
      <c r="BQ1869" s="24"/>
      <c r="BR1869" s="24"/>
      <c r="BS1869" s="24"/>
      <c r="BT1869" s="24"/>
      <c r="BU1869" s="24"/>
      <c r="BV1869" s="24"/>
      <c r="BW1869" s="24"/>
      <c r="BX1869" s="24"/>
    </row>
    <row r="1870" spans="7:76" s="41" customFormat="1">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c r="AQ1870" s="24"/>
      <c r="AR1870" s="24"/>
      <c r="AS1870" s="24"/>
      <c r="AT1870" s="24"/>
      <c r="AU1870" s="24"/>
      <c r="AV1870" s="24"/>
      <c r="AW1870" s="24"/>
      <c r="AX1870" s="24"/>
      <c r="AY1870" s="24"/>
      <c r="AZ1870" s="24"/>
      <c r="BA1870" s="24"/>
      <c r="BB1870" s="24"/>
      <c r="BC1870" s="24"/>
      <c r="BD1870" s="24"/>
      <c r="BE1870" s="24"/>
      <c r="BF1870" s="24"/>
      <c r="BG1870" s="24"/>
      <c r="BH1870" s="24"/>
      <c r="BI1870" s="24"/>
      <c r="BJ1870" s="24"/>
      <c r="BK1870" s="24"/>
      <c r="BL1870" s="24"/>
      <c r="BM1870" s="24"/>
      <c r="BN1870" s="24"/>
      <c r="BO1870" s="24"/>
      <c r="BP1870" s="24"/>
      <c r="BQ1870" s="24"/>
      <c r="BR1870" s="24"/>
      <c r="BS1870" s="24"/>
      <c r="BT1870" s="24"/>
      <c r="BU1870" s="24"/>
      <c r="BV1870" s="24"/>
      <c r="BW1870" s="24"/>
      <c r="BX1870" s="24"/>
    </row>
    <row r="1871" spans="7:76" s="41" customFormat="1">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c r="AQ1871" s="24"/>
      <c r="AR1871" s="24"/>
      <c r="AS1871" s="24"/>
      <c r="AT1871" s="24"/>
      <c r="AU1871" s="24"/>
      <c r="AV1871" s="24"/>
      <c r="AW1871" s="24"/>
      <c r="AX1871" s="24"/>
      <c r="AY1871" s="24"/>
      <c r="AZ1871" s="24"/>
      <c r="BA1871" s="24"/>
      <c r="BB1871" s="24"/>
      <c r="BC1871" s="24"/>
      <c r="BD1871" s="24"/>
      <c r="BE1871" s="24"/>
      <c r="BF1871" s="24"/>
      <c r="BG1871" s="24"/>
      <c r="BH1871" s="24"/>
      <c r="BI1871" s="24"/>
      <c r="BJ1871" s="24"/>
      <c r="BK1871" s="24"/>
      <c r="BL1871" s="24"/>
      <c r="BM1871" s="24"/>
      <c r="BN1871" s="24"/>
      <c r="BO1871" s="24"/>
      <c r="BP1871" s="24"/>
      <c r="BQ1871" s="24"/>
      <c r="BR1871" s="24"/>
      <c r="BS1871" s="24"/>
      <c r="BT1871" s="24"/>
      <c r="BU1871" s="24"/>
      <c r="BV1871" s="24"/>
      <c r="BW1871" s="24"/>
      <c r="BX1871" s="24"/>
    </row>
    <row r="1872" spans="7:76" s="41" customFormat="1">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c r="AQ1872" s="24"/>
      <c r="AR1872" s="24"/>
      <c r="AS1872" s="24"/>
      <c r="AT1872" s="24"/>
      <c r="AU1872" s="24"/>
      <c r="AV1872" s="24"/>
      <c r="AW1872" s="24"/>
      <c r="AX1872" s="24"/>
      <c r="AY1872" s="24"/>
      <c r="AZ1872" s="24"/>
      <c r="BA1872" s="24"/>
      <c r="BB1872" s="24"/>
      <c r="BC1872" s="24"/>
      <c r="BD1872" s="24"/>
      <c r="BE1872" s="24"/>
      <c r="BF1872" s="24"/>
      <c r="BG1872" s="24"/>
      <c r="BH1872" s="24"/>
      <c r="BI1872" s="24"/>
      <c r="BJ1872" s="24"/>
      <c r="BK1872" s="24"/>
      <c r="BL1872" s="24"/>
      <c r="BM1872" s="24"/>
      <c r="BN1872" s="24"/>
      <c r="BO1872" s="24"/>
      <c r="BP1872" s="24"/>
      <c r="BQ1872" s="24"/>
      <c r="BR1872" s="24"/>
      <c r="BS1872" s="24"/>
      <c r="BT1872" s="24"/>
      <c r="BU1872" s="24"/>
      <c r="BV1872" s="24"/>
      <c r="BW1872" s="24"/>
      <c r="BX1872" s="24"/>
    </row>
    <row r="1873" spans="7:76" s="41" customFormat="1">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c r="AQ1873" s="24"/>
      <c r="AR1873" s="24"/>
      <c r="AS1873" s="24"/>
      <c r="AT1873" s="24"/>
      <c r="AU1873" s="24"/>
      <c r="AV1873" s="24"/>
      <c r="AW1873" s="24"/>
      <c r="AX1873" s="24"/>
      <c r="AY1873" s="24"/>
      <c r="AZ1873" s="24"/>
      <c r="BA1873" s="24"/>
      <c r="BB1873" s="24"/>
      <c r="BC1873" s="24"/>
      <c r="BD1873" s="24"/>
      <c r="BE1873" s="24"/>
      <c r="BF1873" s="24"/>
      <c r="BG1873" s="24"/>
      <c r="BH1873" s="24"/>
      <c r="BI1873" s="24"/>
      <c r="BJ1873" s="24"/>
      <c r="BK1873" s="24"/>
      <c r="BL1873" s="24"/>
      <c r="BM1873" s="24"/>
      <c r="BN1873" s="24"/>
      <c r="BO1873" s="24"/>
      <c r="BP1873" s="24"/>
      <c r="BQ1873" s="24"/>
      <c r="BR1873" s="24"/>
      <c r="BS1873" s="24"/>
      <c r="BT1873" s="24"/>
      <c r="BU1873" s="24"/>
      <c r="BV1873" s="24"/>
      <c r="BW1873" s="24"/>
      <c r="BX1873" s="24"/>
    </row>
    <row r="1874" spans="7:76" s="41" customFormat="1">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c r="BG1874" s="24"/>
      <c r="BH1874" s="24"/>
      <c r="BI1874" s="24"/>
      <c r="BJ1874" s="24"/>
      <c r="BK1874" s="24"/>
      <c r="BL1874" s="24"/>
      <c r="BM1874" s="24"/>
      <c r="BN1874" s="24"/>
      <c r="BO1874" s="24"/>
      <c r="BP1874" s="24"/>
      <c r="BQ1874" s="24"/>
      <c r="BR1874" s="24"/>
      <c r="BS1874" s="24"/>
      <c r="BT1874" s="24"/>
      <c r="BU1874" s="24"/>
      <c r="BV1874" s="24"/>
      <c r="BW1874" s="24"/>
      <c r="BX1874" s="24"/>
    </row>
    <row r="1875" spans="7:76" s="41" customFormat="1">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c r="AQ1875" s="24"/>
      <c r="AR1875" s="24"/>
      <c r="AS1875" s="24"/>
      <c r="AT1875" s="24"/>
      <c r="AU1875" s="24"/>
      <c r="AV1875" s="24"/>
      <c r="AW1875" s="24"/>
      <c r="AX1875" s="24"/>
      <c r="AY1875" s="24"/>
      <c r="AZ1875" s="24"/>
      <c r="BA1875" s="24"/>
      <c r="BB1875" s="24"/>
      <c r="BC1875" s="24"/>
      <c r="BD1875" s="24"/>
      <c r="BE1875" s="24"/>
      <c r="BF1875" s="24"/>
      <c r="BG1875" s="24"/>
      <c r="BH1875" s="24"/>
      <c r="BI1875" s="24"/>
      <c r="BJ1875" s="24"/>
      <c r="BK1875" s="24"/>
      <c r="BL1875" s="24"/>
      <c r="BM1875" s="24"/>
      <c r="BN1875" s="24"/>
      <c r="BO1875" s="24"/>
      <c r="BP1875" s="24"/>
      <c r="BQ1875" s="24"/>
      <c r="BR1875" s="24"/>
      <c r="BS1875" s="24"/>
      <c r="BT1875" s="24"/>
      <c r="BU1875" s="24"/>
      <c r="BV1875" s="24"/>
      <c r="BW1875" s="24"/>
      <c r="BX1875" s="24"/>
    </row>
    <row r="1876" spans="7:76" s="41" customFormat="1">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c r="AQ1876" s="24"/>
      <c r="AR1876" s="24"/>
      <c r="AS1876" s="24"/>
      <c r="AT1876" s="24"/>
      <c r="AU1876" s="24"/>
      <c r="AV1876" s="24"/>
      <c r="AW1876" s="24"/>
      <c r="AX1876" s="24"/>
      <c r="AY1876" s="24"/>
      <c r="AZ1876" s="24"/>
      <c r="BA1876" s="24"/>
      <c r="BB1876" s="24"/>
      <c r="BC1876" s="24"/>
      <c r="BD1876" s="24"/>
      <c r="BE1876" s="24"/>
      <c r="BF1876" s="24"/>
      <c r="BG1876" s="24"/>
      <c r="BH1876" s="24"/>
      <c r="BI1876" s="24"/>
      <c r="BJ1876" s="24"/>
      <c r="BK1876" s="24"/>
      <c r="BL1876" s="24"/>
      <c r="BM1876" s="24"/>
      <c r="BN1876" s="24"/>
      <c r="BO1876" s="24"/>
      <c r="BP1876" s="24"/>
      <c r="BQ1876" s="24"/>
      <c r="BR1876" s="24"/>
      <c r="BS1876" s="24"/>
      <c r="BT1876" s="24"/>
      <c r="BU1876" s="24"/>
      <c r="BV1876" s="24"/>
      <c r="BW1876" s="24"/>
      <c r="BX1876" s="24"/>
    </row>
    <row r="1877" spans="7:76" s="41" customFormat="1">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c r="AQ1877" s="24"/>
      <c r="AR1877" s="24"/>
      <c r="AS1877" s="24"/>
      <c r="AT1877" s="24"/>
      <c r="AU1877" s="24"/>
      <c r="AV1877" s="24"/>
      <c r="AW1877" s="24"/>
      <c r="AX1877" s="24"/>
      <c r="AY1877" s="24"/>
      <c r="AZ1877" s="24"/>
      <c r="BA1877" s="24"/>
      <c r="BB1877" s="24"/>
      <c r="BC1877" s="24"/>
      <c r="BD1877" s="24"/>
      <c r="BE1877" s="24"/>
      <c r="BF1877" s="24"/>
      <c r="BG1877" s="24"/>
      <c r="BH1877" s="24"/>
      <c r="BI1877" s="24"/>
      <c r="BJ1877" s="24"/>
      <c r="BK1877" s="24"/>
      <c r="BL1877" s="24"/>
      <c r="BM1877" s="24"/>
      <c r="BN1877" s="24"/>
      <c r="BO1877" s="24"/>
      <c r="BP1877" s="24"/>
      <c r="BQ1877" s="24"/>
      <c r="BR1877" s="24"/>
      <c r="BS1877" s="24"/>
      <c r="BT1877" s="24"/>
      <c r="BU1877" s="24"/>
      <c r="BV1877" s="24"/>
      <c r="BW1877" s="24"/>
      <c r="BX1877" s="24"/>
    </row>
    <row r="1878" spans="7:76" s="41" customFormat="1">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c r="AQ1878" s="24"/>
      <c r="AR1878" s="24"/>
      <c r="AS1878" s="24"/>
      <c r="AT1878" s="24"/>
      <c r="AU1878" s="24"/>
      <c r="AV1878" s="24"/>
      <c r="AW1878" s="24"/>
      <c r="AX1878" s="24"/>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24"/>
    </row>
    <row r="1879" spans="7:76" s="41" customFormat="1">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c r="AQ1879" s="24"/>
      <c r="AR1879" s="24"/>
      <c r="AS1879" s="24"/>
      <c r="AT1879" s="24"/>
      <c r="AU1879" s="24"/>
      <c r="AV1879" s="24"/>
      <c r="AW1879" s="24"/>
      <c r="AX1879" s="24"/>
      <c r="AY1879" s="24"/>
      <c r="AZ1879" s="24"/>
      <c r="BA1879" s="24"/>
      <c r="BB1879" s="24"/>
      <c r="BC1879" s="24"/>
      <c r="BD1879" s="24"/>
      <c r="BE1879" s="24"/>
      <c r="BF1879" s="24"/>
      <c r="BG1879" s="24"/>
      <c r="BH1879" s="24"/>
      <c r="BI1879" s="24"/>
      <c r="BJ1879" s="24"/>
      <c r="BK1879" s="24"/>
      <c r="BL1879" s="24"/>
      <c r="BM1879" s="24"/>
      <c r="BN1879" s="24"/>
      <c r="BO1879" s="24"/>
      <c r="BP1879" s="24"/>
      <c r="BQ1879" s="24"/>
      <c r="BR1879" s="24"/>
      <c r="BS1879" s="24"/>
      <c r="BT1879" s="24"/>
      <c r="BU1879" s="24"/>
      <c r="BV1879" s="24"/>
      <c r="BW1879" s="24"/>
      <c r="BX1879" s="24"/>
    </row>
    <row r="1880" spans="7:76" s="41" customFormat="1">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c r="AQ1880" s="24"/>
      <c r="AR1880" s="24"/>
      <c r="AS1880" s="24"/>
      <c r="AT1880" s="24"/>
      <c r="AU1880" s="24"/>
      <c r="AV1880" s="24"/>
      <c r="AW1880" s="24"/>
      <c r="AX1880" s="24"/>
      <c r="AY1880" s="24"/>
      <c r="AZ1880" s="24"/>
      <c r="BA1880" s="24"/>
      <c r="BB1880" s="24"/>
      <c r="BC1880" s="24"/>
      <c r="BD1880" s="24"/>
      <c r="BE1880" s="24"/>
      <c r="BF1880" s="24"/>
      <c r="BG1880" s="24"/>
      <c r="BH1880" s="24"/>
      <c r="BI1880" s="24"/>
      <c r="BJ1880" s="24"/>
      <c r="BK1880" s="24"/>
      <c r="BL1880" s="24"/>
      <c r="BM1880" s="24"/>
      <c r="BN1880" s="24"/>
      <c r="BO1880" s="24"/>
      <c r="BP1880" s="24"/>
      <c r="BQ1880" s="24"/>
      <c r="BR1880" s="24"/>
      <c r="BS1880" s="24"/>
      <c r="BT1880" s="24"/>
      <c r="BU1880" s="24"/>
      <c r="BV1880" s="24"/>
      <c r="BW1880" s="24"/>
      <c r="BX1880" s="24"/>
    </row>
    <row r="1881" spans="7:76" s="41" customFormat="1">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c r="AQ1881" s="24"/>
      <c r="AR1881" s="24"/>
      <c r="AS1881" s="24"/>
      <c r="AT1881" s="24"/>
      <c r="AU1881" s="24"/>
      <c r="AV1881" s="24"/>
      <c r="AW1881" s="24"/>
      <c r="AX1881" s="24"/>
      <c r="AY1881" s="24"/>
      <c r="AZ1881" s="24"/>
      <c r="BA1881" s="24"/>
      <c r="BB1881" s="24"/>
      <c r="BC1881" s="24"/>
      <c r="BD1881" s="24"/>
      <c r="BE1881" s="24"/>
      <c r="BF1881" s="24"/>
      <c r="BG1881" s="24"/>
      <c r="BH1881" s="24"/>
      <c r="BI1881" s="24"/>
      <c r="BJ1881" s="24"/>
      <c r="BK1881" s="24"/>
      <c r="BL1881" s="24"/>
      <c r="BM1881" s="24"/>
      <c r="BN1881" s="24"/>
      <c r="BO1881" s="24"/>
      <c r="BP1881" s="24"/>
      <c r="BQ1881" s="24"/>
      <c r="BR1881" s="24"/>
      <c r="BS1881" s="24"/>
      <c r="BT1881" s="24"/>
      <c r="BU1881" s="24"/>
      <c r="BV1881" s="24"/>
      <c r="BW1881" s="24"/>
      <c r="BX1881" s="24"/>
    </row>
    <row r="1882" spans="7:76" s="41" customFormat="1">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c r="AQ1882" s="24"/>
      <c r="AR1882" s="24"/>
      <c r="AS1882" s="24"/>
      <c r="AT1882" s="24"/>
      <c r="AU1882" s="24"/>
      <c r="AV1882" s="24"/>
      <c r="AW1882" s="24"/>
      <c r="AX1882" s="24"/>
      <c r="AY1882" s="24"/>
      <c r="AZ1882" s="24"/>
      <c r="BA1882" s="24"/>
      <c r="BB1882" s="24"/>
      <c r="BC1882" s="24"/>
      <c r="BD1882" s="24"/>
      <c r="BE1882" s="24"/>
      <c r="BF1882" s="24"/>
      <c r="BG1882" s="24"/>
      <c r="BH1882" s="24"/>
      <c r="BI1882" s="24"/>
      <c r="BJ1882" s="24"/>
      <c r="BK1882" s="24"/>
      <c r="BL1882" s="24"/>
      <c r="BM1882" s="24"/>
      <c r="BN1882" s="24"/>
      <c r="BO1882" s="24"/>
      <c r="BP1882" s="24"/>
      <c r="BQ1882" s="24"/>
      <c r="BR1882" s="24"/>
      <c r="BS1882" s="24"/>
      <c r="BT1882" s="24"/>
      <c r="BU1882" s="24"/>
      <c r="BV1882" s="24"/>
      <c r="BW1882" s="24"/>
      <c r="BX1882" s="24"/>
    </row>
    <row r="1883" spans="7:76" s="41" customFormat="1">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c r="AQ1883" s="24"/>
      <c r="AR1883" s="24"/>
      <c r="AS1883" s="24"/>
      <c r="AT1883" s="24"/>
      <c r="AU1883" s="24"/>
      <c r="AV1883" s="24"/>
      <c r="AW1883" s="24"/>
      <c r="AX1883" s="24"/>
      <c r="AY1883" s="24"/>
      <c r="AZ1883" s="24"/>
      <c r="BA1883" s="24"/>
      <c r="BB1883" s="24"/>
      <c r="BC1883" s="24"/>
      <c r="BD1883" s="24"/>
      <c r="BE1883" s="24"/>
      <c r="BF1883" s="24"/>
      <c r="BG1883" s="24"/>
      <c r="BH1883" s="24"/>
      <c r="BI1883" s="24"/>
      <c r="BJ1883" s="24"/>
      <c r="BK1883" s="24"/>
      <c r="BL1883" s="24"/>
      <c r="BM1883" s="24"/>
      <c r="BN1883" s="24"/>
      <c r="BO1883" s="24"/>
      <c r="BP1883" s="24"/>
      <c r="BQ1883" s="24"/>
      <c r="BR1883" s="24"/>
      <c r="BS1883" s="24"/>
      <c r="BT1883" s="24"/>
      <c r="BU1883" s="24"/>
      <c r="BV1883" s="24"/>
      <c r="BW1883" s="24"/>
      <c r="BX1883" s="24"/>
    </row>
    <row r="1884" spans="7:76" s="41" customFormat="1">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c r="AQ1884" s="24"/>
      <c r="AR1884" s="24"/>
      <c r="AS1884" s="24"/>
      <c r="AT1884" s="24"/>
      <c r="AU1884" s="24"/>
      <c r="AV1884" s="24"/>
      <c r="AW1884" s="24"/>
      <c r="AX1884" s="24"/>
      <c r="AY1884" s="24"/>
      <c r="AZ1884" s="24"/>
      <c r="BA1884" s="24"/>
      <c r="BB1884" s="24"/>
      <c r="BC1884" s="24"/>
      <c r="BD1884" s="24"/>
      <c r="BE1884" s="24"/>
      <c r="BF1884" s="24"/>
      <c r="BG1884" s="24"/>
      <c r="BH1884" s="24"/>
      <c r="BI1884" s="24"/>
      <c r="BJ1884" s="24"/>
      <c r="BK1884" s="24"/>
      <c r="BL1884" s="24"/>
      <c r="BM1884" s="24"/>
      <c r="BN1884" s="24"/>
      <c r="BO1884" s="24"/>
      <c r="BP1884" s="24"/>
      <c r="BQ1884" s="24"/>
      <c r="BR1884" s="24"/>
      <c r="BS1884" s="24"/>
      <c r="BT1884" s="24"/>
      <c r="BU1884" s="24"/>
      <c r="BV1884" s="24"/>
      <c r="BW1884" s="24"/>
      <c r="BX1884" s="24"/>
    </row>
    <row r="1885" spans="7:76" s="41" customFormat="1">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c r="AQ1885" s="24"/>
      <c r="AR1885" s="24"/>
      <c r="AS1885" s="24"/>
      <c r="AT1885" s="24"/>
      <c r="AU1885" s="24"/>
      <c r="AV1885" s="24"/>
      <c r="AW1885" s="24"/>
      <c r="AX1885" s="24"/>
      <c r="AY1885" s="24"/>
      <c r="AZ1885" s="24"/>
      <c r="BA1885" s="24"/>
      <c r="BB1885" s="24"/>
      <c r="BC1885" s="24"/>
      <c r="BD1885" s="24"/>
      <c r="BE1885" s="24"/>
      <c r="BF1885" s="24"/>
      <c r="BG1885" s="24"/>
      <c r="BH1885" s="24"/>
      <c r="BI1885" s="24"/>
      <c r="BJ1885" s="24"/>
      <c r="BK1885" s="24"/>
      <c r="BL1885" s="24"/>
      <c r="BM1885" s="24"/>
      <c r="BN1885" s="24"/>
      <c r="BO1885" s="24"/>
      <c r="BP1885" s="24"/>
      <c r="BQ1885" s="24"/>
      <c r="BR1885" s="24"/>
      <c r="BS1885" s="24"/>
      <c r="BT1885" s="24"/>
      <c r="BU1885" s="24"/>
      <c r="BV1885" s="24"/>
      <c r="BW1885" s="24"/>
      <c r="BX1885" s="24"/>
    </row>
    <row r="1886" spans="7:76" s="41" customFormat="1">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c r="AQ1886" s="24"/>
      <c r="AR1886" s="24"/>
      <c r="AS1886" s="24"/>
      <c r="AT1886" s="24"/>
      <c r="AU1886" s="24"/>
      <c r="AV1886" s="24"/>
      <c r="AW1886" s="24"/>
      <c r="AX1886" s="24"/>
      <c r="AY1886" s="24"/>
      <c r="AZ1886" s="24"/>
      <c r="BA1886" s="24"/>
      <c r="BB1886" s="24"/>
      <c r="BC1886" s="24"/>
      <c r="BD1886" s="24"/>
      <c r="BE1886" s="24"/>
      <c r="BF1886" s="24"/>
      <c r="BG1886" s="24"/>
      <c r="BH1886" s="24"/>
      <c r="BI1886" s="24"/>
      <c r="BJ1886" s="24"/>
      <c r="BK1886" s="24"/>
      <c r="BL1886" s="24"/>
      <c r="BM1886" s="24"/>
      <c r="BN1886" s="24"/>
      <c r="BO1886" s="24"/>
      <c r="BP1886" s="24"/>
      <c r="BQ1886" s="24"/>
      <c r="BR1886" s="24"/>
      <c r="BS1886" s="24"/>
      <c r="BT1886" s="24"/>
      <c r="BU1886" s="24"/>
      <c r="BV1886" s="24"/>
      <c r="BW1886" s="24"/>
      <c r="BX1886" s="24"/>
    </row>
    <row r="1887" spans="7:76" s="41" customFormat="1">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c r="AQ1887" s="24"/>
      <c r="AR1887" s="24"/>
      <c r="AS1887" s="24"/>
      <c r="AT1887" s="24"/>
      <c r="AU1887" s="24"/>
      <c r="AV1887" s="24"/>
      <c r="AW1887" s="24"/>
      <c r="AX1887" s="24"/>
      <c r="AY1887" s="24"/>
      <c r="AZ1887" s="24"/>
      <c r="BA1887" s="24"/>
      <c r="BB1887" s="24"/>
      <c r="BC1887" s="24"/>
      <c r="BD1887" s="24"/>
      <c r="BE1887" s="24"/>
      <c r="BF1887" s="24"/>
      <c r="BG1887" s="24"/>
      <c r="BH1887" s="24"/>
      <c r="BI1887" s="24"/>
      <c r="BJ1887" s="24"/>
      <c r="BK1887" s="24"/>
      <c r="BL1887" s="24"/>
      <c r="BM1887" s="24"/>
      <c r="BN1887" s="24"/>
      <c r="BO1887" s="24"/>
      <c r="BP1887" s="24"/>
      <c r="BQ1887" s="24"/>
      <c r="BR1887" s="24"/>
      <c r="BS1887" s="24"/>
      <c r="BT1887" s="24"/>
      <c r="BU1887" s="24"/>
      <c r="BV1887" s="24"/>
      <c r="BW1887" s="24"/>
      <c r="BX1887" s="24"/>
    </row>
    <row r="1888" spans="7:76" s="41" customFormat="1">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c r="AQ1888" s="24"/>
      <c r="AR1888" s="24"/>
      <c r="AS1888" s="24"/>
      <c r="AT1888" s="24"/>
      <c r="AU1888" s="24"/>
      <c r="AV1888" s="24"/>
      <c r="AW1888" s="24"/>
      <c r="AX1888" s="24"/>
      <c r="AY1888" s="24"/>
      <c r="AZ1888" s="24"/>
      <c r="BA1888" s="24"/>
      <c r="BB1888" s="24"/>
      <c r="BC1888" s="24"/>
      <c r="BD1888" s="24"/>
      <c r="BE1888" s="24"/>
      <c r="BF1888" s="24"/>
      <c r="BG1888" s="24"/>
      <c r="BH1888" s="24"/>
      <c r="BI1888" s="24"/>
      <c r="BJ1888" s="24"/>
      <c r="BK1888" s="24"/>
      <c r="BL1888" s="24"/>
      <c r="BM1888" s="24"/>
      <c r="BN1888" s="24"/>
      <c r="BO1888" s="24"/>
      <c r="BP1888" s="24"/>
      <c r="BQ1888" s="24"/>
      <c r="BR1888" s="24"/>
      <c r="BS1888" s="24"/>
      <c r="BT1888" s="24"/>
      <c r="BU1888" s="24"/>
      <c r="BV1888" s="24"/>
      <c r="BW1888" s="24"/>
      <c r="BX1888" s="24"/>
    </row>
    <row r="1889" spans="7:76" s="41" customFormat="1">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c r="AQ1889" s="24"/>
      <c r="AR1889" s="24"/>
      <c r="AS1889" s="24"/>
      <c r="AT1889" s="24"/>
      <c r="AU1889" s="24"/>
      <c r="AV1889" s="24"/>
      <c r="AW1889" s="24"/>
      <c r="AX1889" s="24"/>
      <c r="AY1889" s="24"/>
      <c r="AZ1889" s="24"/>
      <c r="BA1889" s="24"/>
      <c r="BB1889" s="24"/>
      <c r="BC1889" s="24"/>
      <c r="BD1889" s="24"/>
      <c r="BE1889" s="24"/>
      <c r="BF1889" s="24"/>
      <c r="BG1889" s="24"/>
      <c r="BH1889" s="24"/>
      <c r="BI1889" s="24"/>
      <c r="BJ1889" s="24"/>
      <c r="BK1889" s="24"/>
      <c r="BL1889" s="24"/>
      <c r="BM1889" s="24"/>
      <c r="BN1889" s="24"/>
      <c r="BO1889" s="24"/>
      <c r="BP1889" s="24"/>
      <c r="BQ1889" s="24"/>
      <c r="BR1889" s="24"/>
      <c r="BS1889" s="24"/>
      <c r="BT1889" s="24"/>
      <c r="BU1889" s="24"/>
      <c r="BV1889" s="24"/>
      <c r="BW1889" s="24"/>
      <c r="BX1889" s="24"/>
    </row>
    <row r="1890" spans="7:76" s="41" customFormat="1">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24"/>
      <c r="BE1890" s="24"/>
      <c r="BF1890" s="24"/>
      <c r="BG1890" s="24"/>
      <c r="BH1890" s="24"/>
      <c r="BI1890" s="24"/>
      <c r="BJ1890" s="24"/>
      <c r="BK1890" s="24"/>
      <c r="BL1890" s="24"/>
      <c r="BM1890" s="24"/>
      <c r="BN1890" s="24"/>
      <c r="BO1890" s="24"/>
      <c r="BP1890" s="24"/>
      <c r="BQ1890" s="24"/>
      <c r="BR1890" s="24"/>
      <c r="BS1890" s="24"/>
      <c r="BT1890" s="24"/>
      <c r="BU1890" s="24"/>
      <c r="BV1890" s="24"/>
      <c r="BW1890" s="24"/>
      <c r="BX1890" s="24"/>
    </row>
    <row r="1891" spans="7:76" s="41" customFormat="1">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24"/>
      <c r="BE1891" s="24"/>
      <c r="BF1891" s="24"/>
      <c r="BG1891" s="24"/>
      <c r="BH1891" s="24"/>
      <c r="BI1891" s="24"/>
      <c r="BJ1891" s="24"/>
      <c r="BK1891" s="24"/>
      <c r="BL1891" s="24"/>
      <c r="BM1891" s="24"/>
      <c r="BN1891" s="24"/>
      <c r="BO1891" s="24"/>
      <c r="BP1891" s="24"/>
      <c r="BQ1891" s="24"/>
      <c r="BR1891" s="24"/>
      <c r="BS1891" s="24"/>
      <c r="BT1891" s="24"/>
      <c r="BU1891" s="24"/>
      <c r="BV1891" s="24"/>
      <c r="BW1891" s="24"/>
      <c r="BX1891" s="24"/>
    </row>
    <row r="1892" spans="7:76" s="41" customFormat="1">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24"/>
      <c r="BE1892" s="24"/>
      <c r="BF1892" s="24"/>
      <c r="BG1892" s="24"/>
      <c r="BH1892" s="24"/>
      <c r="BI1892" s="24"/>
      <c r="BJ1892" s="24"/>
      <c r="BK1892" s="24"/>
      <c r="BL1892" s="24"/>
      <c r="BM1892" s="24"/>
      <c r="BN1892" s="24"/>
      <c r="BO1892" s="24"/>
      <c r="BP1892" s="24"/>
      <c r="BQ1892" s="24"/>
      <c r="BR1892" s="24"/>
      <c r="BS1892" s="24"/>
      <c r="BT1892" s="24"/>
      <c r="BU1892" s="24"/>
      <c r="BV1892" s="24"/>
      <c r="BW1892" s="24"/>
      <c r="BX1892" s="24"/>
    </row>
    <row r="1893" spans="7:76" s="41" customFormat="1">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24"/>
      <c r="BE1893" s="24"/>
      <c r="BF1893" s="24"/>
      <c r="BG1893" s="24"/>
      <c r="BH1893" s="24"/>
      <c r="BI1893" s="24"/>
      <c r="BJ1893" s="24"/>
      <c r="BK1893" s="24"/>
      <c r="BL1893" s="24"/>
      <c r="BM1893" s="24"/>
      <c r="BN1893" s="24"/>
      <c r="BO1893" s="24"/>
      <c r="BP1893" s="24"/>
      <c r="BQ1893" s="24"/>
      <c r="BR1893" s="24"/>
      <c r="BS1893" s="24"/>
      <c r="BT1893" s="24"/>
      <c r="BU1893" s="24"/>
      <c r="BV1893" s="24"/>
      <c r="BW1893" s="24"/>
      <c r="BX1893" s="24"/>
    </row>
    <row r="1894" spans="7:76" s="41" customFormat="1">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24"/>
      <c r="BE1894" s="24"/>
      <c r="BF1894" s="24"/>
      <c r="BG1894" s="24"/>
      <c r="BH1894" s="24"/>
      <c r="BI1894" s="24"/>
      <c r="BJ1894" s="24"/>
      <c r="BK1894" s="24"/>
      <c r="BL1894" s="24"/>
      <c r="BM1894" s="24"/>
      <c r="BN1894" s="24"/>
      <c r="BO1894" s="24"/>
      <c r="BP1894" s="24"/>
      <c r="BQ1894" s="24"/>
      <c r="BR1894" s="24"/>
      <c r="BS1894" s="24"/>
      <c r="BT1894" s="24"/>
      <c r="BU1894" s="24"/>
      <c r="BV1894" s="24"/>
      <c r="BW1894" s="24"/>
      <c r="BX1894" s="24"/>
    </row>
    <row r="1895" spans="7:76" s="41" customFormat="1">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24"/>
      <c r="BE1895" s="24"/>
      <c r="BF1895" s="24"/>
      <c r="BG1895" s="24"/>
      <c r="BH1895" s="24"/>
      <c r="BI1895" s="24"/>
      <c r="BJ1895" s="24"/>
      <c r="BK1895" s="24"/>
      <c r="BL1895" s="24"/>
      <c r="BM1895" s="24"/>
      <c r="BN1895" s="24"/>
      <c r="BO1895" s="24"/>
      <c r="BP1895" s="24"/>
      <c r="BQ1895" s="24"/>
      <c r="BR1895" s="24"/>
      <c r="BS1895" s="24"/>
      <c r="BT1895" s="24"/>
      <c r="BU1895" s="24"/>
      <c r="BV1895" s="24"/>
      <c r="BW1895" s="24"/>
      <c r="BX1895" s="24"/>
    </row>
    <row r="1896" spans="7:76" s="41" customFormat="1">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c r="AQ1896" s="24"/>
      <c r="AR1896" s="24"/>
      <c r="AS1896" s="24"/>
      <c r="AT1896" s="24"/>
      <c r="AU1896" s="24"/>
      <c r="AV1896" s="24"/>
      <c r="AW1896" s="24"/>
      <c r="AX1896" s="24"/>
      <c r="AY1896" s="24"/>
      <c r="AZ1896" s="24"/>
      <c r="BA1896" s="24"/>
      <c r="BB1896" s="24"/>
      <c r="BC1896" s="24"/>
      <c r="BD1896" s="24"/>
      <c r="BE1896" s="24"/>
      <c r="BF1896" s="24"/>
      <c r="BG1896" s="24"/>
      <c r="BH1896" s="24"/>
      <c r="BI1896" s="24"/>
      <c r="BJ1896" s="24"/>
      <c r="BK1896" s="24"/>
      <c r="BL1896" s="24"/>
      <c r="BM1896" s="24"/>
      <c r="BN1896" s="24"/>
      <c r="BO1896" s="24"/>
      <c r="BP1896" s="24"/>
      <c r="BQ1896" s="24"/>
      <c r="BR1896" s="24"/>
      <c r="BS1896" s="24"/>
      <c r="BT1896" s="24"/>
      <c r="BU1896" s="24"/>
      <c r="BV1896" s="24"/>
      <c r="BW1896" s="24"/>
      <c r="BX1896" s="24"/>
    </row>
    <row r="1897" spans="7:76" s="41" customFormat="1">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c r="AQ1897" s="24"/>
      <c r="AR1897" s="24"/>
      <c r="AS1897" s="24"/>
      <c r="AT1897" s="24"/>
      <c r="AU1897" s="24"/>
      <c r="AV1897" s="24"/>
      <c r="AW1897" s="24"/>
      <c r="AX1897" s="24"/>
      <c r="AY1897" s="24"/>
      <c r="AZ1897" s="24"/>
      <c r="BA1897" s="24"/>
      <c r="BB1897" s="24"/>
      <c r="BC1897" s="24"/>
      <c r="BD1897" s="24"/>
      <c r="BE1897" s="24"/>
      <c r="BF1897" s="24"/>
      <c r="BG1897" s="24"/>
      <c r="BH1897" s="24"/>
      <c r="BI1897" s="24"/>
      <c r="BJ1897" s="24"/>
      <c r="BK1897" s="24"/>
      <c r="BL1897" s="24"/>
      <c r="BM1897" s="24"/>
      <c r="BN1897" s="24"/>
      <c r="BO1897" s="24"/>
      <c r="BP1897" s="24"/>
      <c r="BQ1897" s="24"/>
      <c r="BR1897" s="24"/>
      <c r="BS1897" s="24"/>
      <c r="BT1897" s="24"/>
      <c r="BU1897" s="24"/>
      <c r="BV1897" s="24"/>
      <c r="BW1897" s="24"/>
      <c r="BX1897" s="24"/>
    </row>
    <row r="1898" spans="7:76" s="41" customFormat="1">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c r="AQ1898" s="24"/>
      <c r="AR1898" s="24"/>
      <c r="AS1898" s="24"/>
      <c r="AT1898" s="24"/>
      <c r="AU1898" s="24"/>
      <c r="AV1898" s="24"/>
      <c r="AW1898" s="24"/>
      <c r="AX1898" s="24"/>
      <c r="AY1898" s="24"/>
      <c r="AZ1898" s="24"/>
      <c r="BA1898" s="24"/>
      <c r="BB1898" s="24"/>
      <c r="BC1898" s="24"/>
      <c r="BD1898" s="24"/>
      <c r="BE1898" s="24"/>
      <c r="BF1898" s="24"/>
      <c r="BG1898" s="24"/>
      <c r="BH1898" s="24"/>
      <c r="BI1898" s="24"/>
      <c r="BJ1898" s="24"/>
      <c r="BK1898" s="24"/>
      <c r="BL1898" s="24"/>
      <c r="BM1898" s="24"/>
      <c r="BN1898" s="24"/>
      <c r="BO1898" s="24"/>
      <c r="BP1898" s="24"/>
      <c r="BQ1898" s="24"/>
      <c r="BR1898" s="24"/>
      <c r="BS1898" s="24"/>
      <c r="BT1898" s="24"/>
      <c r="BU1898" s="24"/>
      <c r="BV1898" s="24"/>
      <c r="BW1898" s="24"/>
      <c r="BX1898" s="24"/>
    </row>
    <row r="1899" spans="7:76" s="41" customFormat="1">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c r="AQ1899" s="24"/>
      <c r="AR1899" s="24"/>
      <c r="AS1899" s="24"/>
      <c r="AT1899" s="24"/>
      <c r="AU1899" s="24"/>
      <c r="AV1899" s="24"/>
      <c r="AW1899" s="24"/>
      <c r="AX1899" s="24"/>
      <c r="AY1899" s="24"/>
      <c r="AZ1899" s="24"/>
      <c r="BA1899" s="24"/>
      <c r="BB1899" s="24"/>
      <c r="BC1899" s="24"/>
      <c r="BD1899" s="24"/>
      <c r="BE1899" s="24"/>
      <c r="BF1899" s="24"/>
      <c r="BG1899" s="24"/>
      <c r="BH1899" s="24"/>
      <c r="BI1899" s="24"/>
      <c r="BJ1899" s="24"/>
      <c r="BK1899" s="24"/>
      <c r="BL1899" s="24"/>
      <c r="BM1899" s="24"/>
      <c r="BN1899" s="24"/>
      <c r="BO1899" s="24"/>
      <c r="BP1899" s="24"/>
      <c r="BQ1899" s="24"/>
      <c r="BR1899" s="24"/>
      <c r="BS1899" s="24"/>
      <c r="BT1899" s="24"/>
      <c r="BU1899" s="24"/>
      <c r="BV1899" s="24"/>
      <c r="BW1899" s="24"/>
      <c r="BX1899" s="24"/>
    </row>
    <row r="1900" spans="7:76" s="41" customFormat="1">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c r="AQ1900" s="24"/>
      <c r="AR1900" s="24"/>
      <c r="AS1900" s="24"/>
      <c r="AT1900" s="24"/>
      <c r="AU1900" s="24"/>
      <c r="AV1900" s="24"/>
      <c r="AW1900" s="24"/>
      <c r="AX1900" s="24"/>
      <c r="AY1900" s="24"/>
      <c r="AZ1900" s="24"/>
      <c r="BA1900" s="24"/>
      <c r="BB1900" s="24"/>
      <c r="BC1900" s="24"/>
      <c r="BD1900" s="24"/>
      <c r="BE1900" s="24"/>
      <c r="BF1900" s="24"/>
      <c r="BG1900" s="24"/>
      <c r="BH1900" s="24"/>
      <c r="BI1900" s="24"/>
      <c r="BJ1900" s="24"/>
      <c r="BK1900" s="24"/>
      <c r="BL1900" s="24"/>
      <c r="BM1900" s="24"/>
      <c r="BN1900" s="24"/>
      <c r="BO1900" s="24"/>
      <c r="BP1900" s="24"/>
      <c r="BQ1900" s="24"/>
      <c r="BR1900" s="24"/>
      <c r="BS1900" s="24"/>
      <c r="BT1900" s="24"/>
      <c r="BU1900" s="24"/>
      <c r="BV1900" s="24"/>
      <c r="BW1900" s="24"/>
      <c r="BX1900" s="24"/>
    </row>
    <row r="1901" spans="7:76" s="41" customFormat="1">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c r="AQ1901" s="24"/>
      <c r="AR1901" s="24"/>
      <c r="AS1901" s="24"/>
      <c r="AT1901" s="24"/>
      <c r="AU1901" s="24"/>
      <c r="AV1901" s="24"/>
      <c r="AW1901" s="24"/>
      <c r="AX1901" s="24"/>
      <c r="AY1901" s="24"/>
      <c r="AZ1901" s="24"/>
      <c r="BA1901" s="24"/>
      <c r="BB1901" s="24"/>
      <c r="BC1901" s="24"/>
      <c r="BD1901" s="24"/>
      <c r="BE1901" s="24"/>
      <c r="BF1901" s="24"/>
      <c r="BG1901" s="24"/>
      <c r="BH1901" s="24"/>
      <c r="BI1901" s="24"/>
      <c r="BJ1901" s="24"/>
      <c r="BK1901" s="24"/>
      <c r="BL1901" s="24"/>
      <c r="BM1901" s="24"/>
      <c r="BN1901" s="24"/>
      <c r="BO1901" s="24"/>
      <c r="BP1901" s="24"/>
      <c r="BQ1901" s="24"/>
      <c r="BR1901" s="24"/>
      <c r="BS1901" s="24"/>
      <c r="BT1901" s="24"/>
      <c r="BU1901" s="24"/>
      <c r="BV1901" s="24"/>
      <c r="BW1901" s="24"/>
      <c r="BX1901" s="24"/>
    </row>
    <row r="1902" spans="7:76" s="41" customFormat="1">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c r="BG1902" s="24"/>
      <c r="BH1902" s="24"/>
      <c r="BI1902" s="24"/>
      <c r="BJ1902" s="24"/>
      <c r="BK1902" s="24"/>
      <c r="BL1902" s="24"/>
      <c r="BM1902" s="24"/>
      <c r="BN1902" s="24"/>
      <c r="BO1902" s="24"/>
      <c r="BP1902" s="24"/>
      <c r="BQ1902" s="24"/>
      <c r="BR1902" s="24"/>
      <c r="BS1902" s="24"/>
      <c r="BT1902" s="24"/>
      <c r="BU1902" s="24"/>
      <c r="BV1902" s="24"/>
      <c r="BW1902" s="24"/>
      <c r="BX1902" s="24"/>
    </row>
    <row r="1903" spans="7:76" s="41" customFormat="1">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c r="AQ1903" s="24"/>
      <c r="AR1903" s="24"/>
      <c r="AS1903" s="24"/>
      <c r="AT1903" s="24"/>
      <c r="AU1903" s="24"/>
      <c r="AV1903" s="24"/>
      <c r="AW1903" s="24"/>
      <c r="AX1903" s="24"/>
      <c r="AY1903" s="24"/>
      <c r="AZ1903" s="24"/>
      <c r="BA1903" s="24"/>
      <c r="BB1903" s="24"/>
      <c r="BC1903" s="24"/>
      <c r="BD1903" s="24"/>
      <c r="BE1903" s="24"/>
      <c r="BF1903" s="24"/>
      <c r="BG1903" s="24"/>
      <c r="BH1903" s="24"/>
      <c r="BI1903" s="24"/>
      <c r="BJ1903" s="24"/>
      <c r="BK1903" s="24"/>
      <c r="BL1903" s="24"/>
      <c r="BM1903" s="24"/>
      <c r="BN1903" s="24"/>
      <c r="BO1903" s="24"/>
      <c r="BP1903" s="24"/>
      <c r="BQ1903" s="24"/>
      <c r="BR1903" s="24"/>
      <c r="BS1903" s="24"/>
      <c r="BT1903" s="24"/>
      <c r="BU1903" s="24"/>
      <c r="BV1903" s="24"/>
      <c r="BW1903" s="24"/>
      <c r="BX1903" s="24"/>
    </row>
    <row r="1904" spans="7:76" s="41" customFormat="1">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c r="AQ1904" s="24"/>
      <c r="AR1904" s="24"/>
      <c r="AS1904" s="24"/>
      <c r="AT1904" s="24"/>
      <c r="AU1904" s="24"/>
      <c r="AV1904" s="24"/>
      <c r="AW1904" s="24"/>
      <c r="AX1904" s="24"/>
      <c r="AY1904" s="24"/>
      <c r="AZ1904" s="24"/>
      <c r="BA1904" s="24"/>
      <c r="BB1904" s="24"/>
      <c r="BC1904" s="24"/>
      <c r="BD1904" s="24"/>
      <c r="BE1904" s="24"/>
      <c r="BF1904" s="24"/>
      <c r="BG1904" s="24"/>
      <c r="BH1904" s="24"/>
      <c r="BI1904" s="24"/>
      <c r="BJ1904" s="24"/>
      <c r="BK1904" s="24"/>
      <c r="BL1904" s="24"/>
      <c r="BM1904" s="24"/>
      <c r="BN1904" s="24"/>
      <c r="BO1904" s="24"/>
      <c r="BP1904" s="24"/>
      <c r="BQ1904" s="24"/>
      <c r="BR1904" s="24"/>
      <c r="BS1904" s="24"/>
      <c r="BT1904" s="24"/>
      <c r="BU1904" s="24"/>
      <c r="BV1904" s="24"/>
      <c r="BW1904" s="24"/>
      <c r="BX1904" s="24"/>
    </row>
    <row r="1905" spans="7:76" s="41" customFormat="1">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c r="AQ1905" s="24"/>
      <c r="AR1905" s="24"/>
      <c r="AS1905" s="24"/>
      <c r="AT1905" s="24"/>
      <c r="AU1905" s="24"/>
      <c r="AV1905" s="24"/>
      <c r="AW1905" s="24"/>
      <c r="AX1905" s="24"/>
      <c r="AY1905" s="24"/>
      <c r="AZ1905" s="24"/>
      <c r="BA1905" s="24"/>
      <c r="BB1905" s="24"/>
      <c r="BC1905" s="24"/>
      <c r="BD1905" s="24"/>
      <c r="BE1905" s="24"/>
      <c r="BF1905" s="24"/>
      <c r="BG1905" s="24"/>
      <c r="BH1905" s="24"/>
      <c r="BI1905" s="24"/>
      <c r="BJ1905" s="24"/>
      <c r="BK1905" s="24"/>
      <c r="BL1905" s="24"/>
      <c r="BM1905" s="24"/>
      <c r="BN1905" s="24"/>
      <c r="BO1905" s="24"/>
      <c r="BP1905" s="24"/>
      <c r="BQ1905" s="24"/>
      <c r="BR1905" s="24"/>
      <c r="BS1905" s="24"/>
      <c r="BT1905" s="24"/>
      <c r="BU1905" s="24"/>
      <c r="BV1905" s="24"/>
      <c r="BW1905" s="24"/>
      <c r="BX1905" s="24"/>
    </row>
    <row r="1906" spans="7:76" s="41" customFormat="1">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c r="AQ1906" s="24"/>
      <c r="AR1906" s="24"/>
      <c r="AS1906" s="24"/>
      <c r="AT1906" s="24"/>
      <c r="AU1906" s="24"/>
      <c r="AV1906" s="24"/>
      <c r="AW1906" s="24"/>
      <c r="AX1906" s="24"/>
      <c r="AY1906" s="24"/>
      <c r="AZ1906" s="24"/>
      <c r="BA1906" s="24"/>
      <c r="BB1906" s="24"/>
      <c r="BC1906" s="24"/>
      <c r="BD1906" s="24"/>
      <c r="BE1906" s="24"/>
      <c r="BF1906" s="24"/>
      <c r="BG1906" s="24"/>
      <c r="BH1906" s="24"/>
      <c r="BI1906" s="24"/>
      <c r="BJ1906" s="24"/>
      <c r="BK1906" s="24"/>
      <c r="BL1906" s="24"/>
      <c r="BM1906" s="24"/>
      <c r="BN1906" s="24"/>
      <c r="BO1906" s="24"/>
      <c r="BP1906" s="24"/>
      <c r="BQ1906" s="24"/>
      <c r="BR1906" s="24"/>
      <c r="BS1906" s="24"/>
      <c r="BT1906" s="24"/>
      <c r="BU1906" s="24"/>
      <c r="BV1906" s="24"/>
      <c r="BW1906" s="24"/>
      <c r="BX1906" s="24"/>
    </row>
    <row r="1907" spans="7:76" s="41" customFormat="1">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c r="AQ1907" s="24"/>
      <c r="AR1907" s="24"/>
      <c r="AS1907" s="24"/>
      <c r="AT1907" s="24"/>
      <c r="AU1907" s="24"/>
      <c r="AV1907" s="24"/>
      <c r="AW1907" s="24"/>
      <c r="AX1907" s="24"/>
      <c r="AY1907" s="24"/>
      <c r="AZ1907" s="24"/>
      <c r="BA1907" s="24"/>
      <c r="BB1907" s="24"/>
      <c r="BC1907" s="24"/>
      <c r="BD1907" s="24"/>
      <c r="BE1907" s="24"/>
      <c r="BF1907" s="24"/>
      <c r="BG1907" s="24"/>
      <c r="BH1907" s="24"/>
      <c r="BI1907" s="24"/>
      <c r="BJ1907" s="24"/>
      <c r="BK1907" s="24"/>
      <c r="BL1907" s="24"/>
      <c r="BM1907" s="24"/>
      <c r="BN1907" s="24"/>
      <c r="BO1907" s="24"/>
      <c r="BP1907" s="24"/>
      <c r="BQ1907" s="24"/>
      <c r="BR1907" s="24"/>
      <c r="BS1907" s="24"/>
      <c r="BT1907" s="24"/>
      <c r="BU1907" s="24"/>
      <c r="BV1907" s="24"/>
      <c r="BW1907" s="24"/>
      <c r="BX1907" s="24"/>
    </row>
    <row r="1908" spans="7:76" s="41" customFormat="1">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c r="AQ1908" s="24"/>
      <c r="AR1908" s="24"/>
      <c r="AS1908" s="24"/>
      <c r="AT1908" s="24"/>
      <c r="AU1908" s="24"/>
      <c r="AV1908" s="24"/>
      <c r="AW1908" s="24"/>
      <c r="AX1908" s="24"/>
      <c r="AY1908" s="24"/>
      <c r="AZ1908" s="24"/>
      <c r="BA1908" s="24"/>
      <c r="BB1908" s="24"/>
      <c r="BC1908" s="24"/>
      <c r="BD1908" s="24"/>
      <c r="BE1908" s="24"/>
      <c r="BF1908" s="24"/>
      <c r="BG1908" s="24"/>
      <c r="BH1908" s="24"/>
      <c r="BI1908" s="24"/>
      <c r="BJ1908" s="24"/>
      <c r="BK1908" s="24"/>
      <c r="BL1908" s="24"/>
      <c r="BM1908" s="24"/>
      <c r="BN1908" s="24"/>
      <c r="BO1908" s="24"/>
      <c r="BP1908" s="24"/>
      <c r="BQ1908" s="24"/>
      <c r="BR1908" s="24"/>
      <c r="BS1908" s="24"/>
      <c r="BT1908" s="24"/>
      <c r="BU1908" s="24"/>
      <c r="BV1908" s="24"/>
      <c r="BW1908" s="24"/>
      <c r="BX1908" s="24"/>
    </row>
    <row r="1909" spans="7:76" s="41" customFormat="1">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c r="AQ1909" s="24"/>
      <c r="AR1909" s="24"/>
      <c r="AS1909" s="24"/>
      <c r="AT1909" s="24"/>
      <c r="AU1909" s="24"/>
      <c r="AV1909" s="24"/>
      <c r="AW1909" s="24"/>
      <c r="AX1909" s="24"/>
      <c r="AY1909" s="24"/>
      <c r="AZ1909" s="24"/>
      <c r="BA1909" s="24"/>
      <c r="BB1909" s="24"/>
      <c r="BC1909" s="24"/>
      <c r="BD1909" s="24"/>
      <c r="BE1909" s="24"/>
      <c r="BF1909" s="24"/>
      <c r="BG1909" s="24"/>
      <c r="BH1909" s="24"/>
      <c r="BI1909" s="24"/>
      <c r="BJ1909" s="24"/>
      <c r="BK1909" s="24"/>
      <c r="BL1909" s="24"/>
      <c r="BM1909" s="24"/>
      <c r="BN1909" s="24"/>
      <c r="BO1909" s="24"/>
      <c r="BP1909" s="24"/>
      <c r="BQ1909" s="24"/>
      <c r="BR1909" s="24"/>
      <c r="BS1909" s="24"/>
      <c r="BT1909" s="24"/>
      <c r="BU1909" s="24"/>
      <c r="BV1909" s="24"/>
      <c r="BW1909" s="24"/>
      <c r="BX1909" s="24"/>
    </row>
    <row r="1910" spans="7:76" s="41" customFormat="1">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c r="AQ1910" s="24"/>
      <c r="AR1910" s="24"/>
      <c r="AS1910" s="24"/>
      <c r="AT1910" s="24"/>
      <c r="AU1910" s="24"/>
      <c r="AV1910" s="24"/>
      <c r="AW1910" s="24"/>
      <c r="AX1910" s="24"/>
      <c r="AY1910" s="24"/>
      <c r="AZ1910" s="24"/>
      <c r="BA1910" s="24"/>
      <c r="BB1910" s="24"/>
      <c r="BC1910" s="24"/>
      <c r="BD1910" s="24"/>
      <c r="BE1910" s="24"/>
      <c r="BF1910" s="24"/>
      <c r="BG1910" s="24"/>
      <c r="BH1910" s="24"/>
      <c r="BI1910" s="24"/>
      <c r="BJ1910" s="24"/>
      <c r="BK1910" s="24"/>
      <c r="BL1910" s="24"/>
      <c r="BM1910" s="24"/>
      <c r="BN1910" s="24"/>
      <c r="BO1910" s="24"/>
      <c r="BP1910" s="24"/>
      <c r="BQ1910" s="24"/>
      <c r="BR1910" s="24"/>
      <c r="BS1910" s="24"/>
      <c r="BT1910" s="24"/>
      <c r="BU1910" s="24"/>
      <c r="BV1910" s="24"/>
      <c r="BW1910" s="24"/>
      <c r="BX1910" s="24"/>
    </row>
    <row r="1911" spans="7:76" s="41" customFormat="1">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c r="AQ1911" s="24"/>
      <c r="AR1911" s="24"/>
      <c r="AS1911" s="24"/>
      <c r="AT1911" s="24"/>
      <c r="AU1911" s="24"/>
      <c r="AV1911" s="24"/>
      <c r="AW1911" s="24"/>
      <c r="AX1911" s="24"/>
      <c r="AY1911" s="24"/>
      <c r="AZ1911" s="24"/>
      <c r="BA1911" s="24"/>
      <c r="BB1911" s="24"/>
      <c r="BC1911" s="24"/>
      <c r="BD1911" s="24"/>
      <c r="BE1911" s="24"/>
      <c r="BF1911" s="24"/>
      <c r="BG1911" s="24"/>
      <c r="BH1911" s="24"/>
      <c r="BI1911" s="24"/>
      <c r="BJ1911" s="24"/>
      <c r="BK1911" s="24"/>
      <c r="BL1911" s="24"/>
      <c r="BM1911" s="24"/>
      <c r="BN1911" s="24"/>
      <c r="BO1911" s="24"/>
      <c r="BP1911" s="24"/>
      <c r="BQ1911" s="24"/>
      <c r="BR1911" s="24"/>
      <c r="BS1911" s="24"/>
      <c r="BT1911" s="24"/>
      <c r="BU1911" s="24"/>
      <c r="BV1911" s="24"/>
      <c r="BW1911" s="24"/>
      <c r="BX1911" s="24"/>
    </row>
    <row r="1912" spans="7:76" s="41" customFormat="1">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c r="AQ1912" s="24"/>
      <c r="AR1912" s="24"/>
      <c r="AS1912" s="24"/>
      <c r="AT1912" s="24"/>
      <c r="AU1912" s="24"/>
      <c r="AV1912" s="24"/>
      <c r="AW1912" s="24"/>
      <c r="AX1912" s="24"/>
      <c r="AY1912" s="24"/>
      <c r="AZ1912" s="24"/>
      <c r="BA1912" s="24"/>
      <c r="BB1912" s="24"/>
      <c r="BC1912" s="24"/>
      <c r="BD1912" s="24"/>
      <c r="BE1912" s="24"/>
      <c r="BF1912" s="24"/>
      <c r="BG1912" s="24"/>
      <c r="BH1912" s="24"/>
      <c r="BI1912" s="24"/>
      <c r="BJ1912" s="24"/>
      <c r="BK1912" s="24"/>
      <c r="BL1912" s="24"/>
      <c r="BM1912" s="24"/>
      <c r="BN1912" s="24"/>
      <c r="BO1912" s="24"/>
      <c r="BP1912" s="24"/>
      <c r="BQ1912" s="24"/>
      <c r="BR1912" s="24"/>
      <c r="BS1912" s="24"/>
      <c r="BT1912" s="24"/>
      <c r="BU1912" s="24"/>
      <c r="BV1912" s="24"/>
      <c r="BW1912" s="24"/>
      <c r="BX1912" s="24"/>
    </row>
    <row r="1913" spans="7:76" s="41" customFormat="1">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c r="AQ1913" s="24"/>
      <c r="AR1913" s="24"/>
      <c r="AS1913" s="24"/>
      <c r="AT1913" s="24"/>
      <c r="AU1913" s="24"/>
      <c r="AV1913" s="24"/>
      <c r="AW1913" s="24"/>
      <c r="AX1913" s="24"/>
      <c r="AY1913" s="24"/>
      <c r="AZ1913" s="24"/>
      <c r="BA1913" s="24"/>
      <c r="BB1913" s="24"/>
      <c r="BC1913" s="24"/>
      <c r="BD1913" s="24"/>
      <c r="BE1913" s="24"/>
      <c r="BF1913" s="24"/>
      <c r="BG1913" s="24"/>
      <c r="BH1913" s="24"/>
      <c r="BI1913" s="24"/>
      <c r="BJ1913" s="24"/>
      <c r="BK1913" s="24"/>
      <c r="BL1913" s="24"/>
      <c r="BM1913" s="24"/>
      <c r="BN1913" s="24"/>
      <c r="BO1913" s="24"/>
      <c r="BP1913" s="24"/>
      <c r="BQ1913" s="24"/>
      <c r="BR1913" s="24"/>
      <c r="BS1913" s="24"/>
      <c r="BT1913" s="24"/>
      <c r="BU1913" s="24"/>
      <c r="BV1913" s="24"/>
      <c r="BW1913" s="24"/>
      <c r="BX1913" s="24"/>
    </row>
    <row r="1914" spans="7:76" s="41" customFormat="1">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c r="AQ1914" s="24"/>
      <c r="AR1914" s="24"/>
      <c r="AS1914" s="24"/>
      <c r="AT1914" s="24"/>
      <c r="AU1914" s="24"/>
      <c r="AV1914" s="24"/>
      <c r="AW1914" s="24"/>
      <c r="AX1914" s="24"/>
      <c r="AY1914" s="24"/>
      <c r="AZ1914" s="24"/>
      <c r="BA1914" s="24"/>
      <c r="BB1914" s="24"/>
      <c r="BC1914" s="24"/>
      <c r="BD1914" s="24"/>
      <c r="BE1914" s="24"/>
      <c r="BF1914" s="24"/>
      <c r="BG1914" s="24"/>
      <c r="BH1914" s="24"/>
      <c r="BI1914" s="24"/>
      <c r="BJ1914" s="24"/>
      <c r="BK1914" s="24"/>
      <c r="BL1914" s="24"/>
      <c r="BM1914" s="24"/>
      <c r="BN1914" s="24"/>
      <c r="BO1914" s="24"/>
      <c r="BP1914" s="24"/>
      <c r="BQ1914" s="24"/>
      <c r="BR1914" s="24"/>
      <c r="BS1914" s="24"/>
      <c r="BT1914" s="24"/>
      <c r="BU1914" s="24"/>
      <c r="BV1914" s="24"/>
      <c r="BW1914" s="24"/>
      <c r="BX1914" s="24"/>
    </row>
    <row r="1915" spans="7:76" s="41" customFormat="1">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c r="AQ1915" s="24"/>
      <c r="AR1915" s="24"/>
      <c r="AS1915" s="24"/>
      <c r="AT1915" s="24"/>
      <c r="AU1915" s="24"/>
      <c r="AV1915" s="24"/>
      <c r="AW1915" s="24"/>
      <c r="AX1915" s="24"/>
      <c r="AY1915" s="24"/>
      <c r="AZ1915" s="24"/>
      <c r="BA1915" s="24"/>
      <c r="BB1915" s="24"/>
      <c r="BC1915" s="24"/>
      <c r="BD1915" s="24"/>
      <c r="BE1915" s="24"/>
      <c r="BF1915" s="24"/>
      <c r="BG1915" s="24"/>
      <c r="BH1915" s="24"/>
      <c r="BI1915" s="24"/>
      <c r="BJ1915" s="24"/>
      <c r="BK1915" s="24"/>
      <c r="BL1915" s="24"/>
      <c r="BM1915" s="24"/>
      <c r="BN1915" s="24"/>
      <c r="BO1915" s="24"/>
      <c r="BP1915" s="24"/>
      <c r="BQ1915" s="24"/>
      <c r="BR1915" s="24"/>
      <c r="BS1915" s="24"/>
      <c r="BT1915" s="24"/>
      <c r="BU1915" s="24"/>
      <c r="BV1915" s="24"/>
      <c r="BW1915" s="24"/>
      <c r="BX1915" s="24"/>
    </row>
    <row r="1916" spans="7:76" s="41" customFormat="1">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c r="AQ1916" s="24"/>
      <c r="AR1916" s="24"/>
      <c r="AS1916" s="24"/>
      <c r="AT1916" s="24"/>
      <c r="AU1916" s="24"/>
      <c r="AV1916" s="24"/>
      <c r="AW1916" s="24"/>
      <c r="AX1916" s="24"/>
      <c r="AY1916" s="24"/>
      <c r="AZ1916" s="24"/>
      <c r="BA1916" s="24"/>
      <c r="BB1916" s="24"/>
      <c r="BC1916" s="24"/>
      <c r="BD1916" s="24"/>
      <c r="BE1916" s="24"/>
      <c r="BF1916" s="24"/>
      <c r="BG1916" s="24"/>
      <c r="BH1916" s="24"/>
      <c r="BI1916" s="24"/>
      <c r="BJ1916" s="24"/>
      <c r="BK1916" s="24"/>
      <c r="BL1916" s="24"/>
      <c r="BM1916" s="24"/>
      <c r="BN1916" s="24"/>
      <c r="BO1916" s="24"/>
      <c r="BP1916" s="24"/>
      <c r="BQ1916" s="24"/>
      <c r="BR1916" s="24"/>
      <c r="BS1916" s="24"/>
      <c r="BT1916" s="24"/>
      <c r="BU1916" s="24"/>
      <c r="BV1916" s="24"/>
      <c r="BW1916" s="24"/>
      <c r="BX1916" s="24"/>
    </row>
    <row r="1917" spans="7:76" s="41" customFormat="1">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24"/>
      <c r="AZ1917" s="24"/>
      <c r="BA1917" s="24"/>
      <c r="BB1917" s="24"/>
      <c r="BC1917" s="24"/>
      <c r="BD1917" s="24"/>
      <c r="BE1917" s="24"/>
      <c r="BF1917" s="24"/>
      <c r="BG1917" s="24"/>
      <c r="BH1917" s="24"/>
      <c r="BI1917" s="24"/>
      <c r="BJ1917" s="24"/>
      <c r="BK1917" s="24"/>
      <c r="BL1917" s="24"/>
      <c r="BM1917" s="24"/>
      <c r="BN1917" s="24"/>
      <c r="BO1917" s="24"/>
      <c r="BP1917" s="24"/>
      <c r="BQ1917" s="24"/>
      <c r="BR1917" s="24"/>
      <c r="BS1917" s="24"/>
      <c r="BT1917" s="24"/>
      <c r="BU1917" s="24"/>
      <c r="BV1917" s="24"/>
      <c r="BW1917" s="24"/>
      <c r="BX1917" s="24"/>
    </row>
    <row r="1918" spans="7:76" s="41" customFormat="1">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24"/>
      <c r="BE1918" s="24"/>
      <c r="BF1918" s="24"/>
      <c r="BG1918" s="24"/>
      <c r="BH1918" s="24"/>
      <c r="BI1918" s="24"/>
      <c r="BJ1918" s="24"/>
      <c r="BK1918" s="24"/>
      <c r="BL1918" s="24"/>
      <c r="BM1918" s="24"/>
      <c r="BN1918" s="24"/>
      <c r="BO1918" s="24"/>
      <c r="BP1918" s="24"/>
      <c r="BQ1918" s="24"/>
      <c r="BR1918" s="24"/>
      <c r="BS1918" s="24"/>
      <c r="BT1918" s="24"/>
      <c r="BU1918" s="24"/>
      <c r="BV1918" s="24"/>
      <c r="BW1918" s="24"/>
      <c r="BX1918" s="24"/>
    </row>
    <row r="1919" spans="7:76" s="41" customFormat="1">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24"/>
      <c r="AZ1919" s="24"/>
      <c r="BA1919" s="24"/>
      <c r="BB1919" s="24"/>
      <c r="BC1919" s="24"/>
      <c r="BD1919" s="24"/>
      <c r="BE1919" s="24"/>
      <c r="BF1919" s="24"/>
      <c r="BG1919" s="24"/>
      <c r="BH1919" s="24"/>
      <c r="BI1919" s="24"/>
      <c r="BJ1919" s="24"/>
      <c r="BK1919" s="24"/>
      <c r="BL1919" s="24"/>
      <c r="BM1919" s="24"/>
      <c r="BN1919" s="24"/>
      <c r="BO1919" s="24"/>
      <c r="BP1919" s="24"/>
      <c r="BQ1919" s="24"/>
      <c r="BR1919" s="24"/>
      <c r="BS1919" s="24"/>
      <c r="BT1919" s="24"/>
      <c r="BU1919" s="24"/>
      <c r="BV1919" s="24"/>
      <c r="BW1919" s="24"/>
      <c r="BX1919" s="24"/>
    </row>
    <row r="1920" spans="7:76" s="41" customFormat="1">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24"/>
      <c r="AZ1920" s="24"/>
      <c r="BA1920" s="24"/>
      <c r="BB1920" s="24"/>
      <c r="BC1920" s="24"/>
      <c r="BD1920" s="24"/>
      <c r="BE1920" s="24"/>
      <c r="BF1920" s="24"/>
      <c r="BG1920" s="24"/>
      <c r="BH1920" s="24"/>
      <c r="BI1920" s="24"/>
      <c r="BJ1920" s="24"/>
      <c r="BK1920" s="24"/>
      <c r="BL1920" s="24"/>
      <c r="BM1920" s="24"/>
      <c r="BN1920" s="24"/>
      <c r="BO1920" s="24"/>
      <c r="BP1920" s="24"/>
      <c r="BQ1920" s="24"/>
      <c r="BR1920" s="24"/>
      <c r="BS1920" s="24"/>
      <c r="BT1920" s="24"/>
      <c r="BU1920" s="24"/>
      <c r="BV1920" s="24"/>
      <c r="BW1920" s="24"/>
      <c r="BX1920" s="24"/>
    </row>
    <row r="1921" spans="7:76" s="41" customFormat="1">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24"/>
      <c r="BE1921" s="24"/>
      <c r="BF1921" s="24"/>
      <c r="BG1921" s="24"/>
      <c r="BH1921" s="24"/>
      <c r="BI1921" s="24"/>
      <c r="BJ1921" s="24"/>
      <c r="BK1921" s="24"/>
      <c r="BL1921" s="24"/>
      <c r="BM1921" s="24"/>
      <c r="BN1921" s="24"/>
      <c r="BO1921" s="24"/>
      <c r="BP1921" s="24"/>
      <c r="BQ1921" s="24"/>
      <c r="BR1921" s="24"/>
      <c r="BS1921" s="24"/>
      <c r="BT1921" s="24"/>
      <c r="BU1921" s="24"/>
      <c r="BV1921" s="24"/>
      <c r="BW1921" s="24"/>
      <c r="BX1921" s="24"/>
    </row>
    <row r="1922" spans="7:76" s="41" customFormat="1">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24"/>
      <c r="BE1922" s="24"/>
      <c r="BF1922" s="24"/>
      <c r="BG1922" s="24"/>
      <c r="BH1922" s="24"/>
      <c r="BI1922" s="24"/>
      <c r="BJ1922" s="24"/>
      <c r="BK1922" s="24"/>
      <c r="BL1922" s="24"/>
      <c r="BM1922" s="24"/>
      <c r="BN1922" s="24"/>
      <c r="BO1922" s="24"/>
      <c r="BP1922" s="24"/>
      <c r="BQ1922" s="24"/>
      <c r="BR1922" s="24"/>
      <c r="BS1922" s="24"/>
      <c r="BT1922" s="24"/>
      <c r="BU1922" s="24"/>
      <c r="BV1922" s="24"/>
      <c r="BW1922" s="24"/>
      <c r="BX1922" s="24"/>
    </row>
    <row r="1923" spans="7:76" s="41" customFormat="1">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c r="AQ1923" s="24"/>
      <c r="AR1923" s="24"/>
      <c r="AS1923" s="24"/>
      <c r="AT1923" s="24"/>
      <c r="AU1923" s="24"/>
      <c r="AV1923" s="24"/>
      <c r="AW1923" s="24"/>
      <c r="AX1923" s="24"/>
      <c r="AY1923" s="24"/>
      <c r="AZ1923" s="24"/>
      <c r="BA1923" s="24"/>
      <c r="BB1923" s="24"/>
      <c r="BC1923" s="24"/>
      <c r="BD1923" s="24"/>
      <c r="BE1923" s="24"/>
      <c r="BF1923" s="24"/>
      <c r="BG1923" s="24"/>
      <c r="BH1923" s="24"/>
      <c r="BI1923" s="24"/>
      <c r="BJ1923" s="24"/>
      <c r="BK1923" s="24"/>
      <c r="BL1923" s="24"/>
      <c r="BM1923" s="24"/>
      <c r="BN1923" s="24"/>
      <c r="BO1923" s="24"/>
      <c r="BP1923" s="24"/>
      <c r="BQ1923" s="24"/>
      <c r="BR1923" s="24"/>
      <c r="BS1923" s="24"/>
      <c r="BT1923" s="24"/>
      <c r="BU1923" s="24"/>
      <c r="BV1923" s="24"/>
      <c r="BW1923" s="24"/>
      <c r="BX1923" s="24"/>
    </row>
    <row r="1924" spans="7:76" s="41" customFormat="1">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c r="AQ1924" s="24"/>
      <c r="AR1924" s="24"/>
      <c r="AS1924" s="24"/>
      <c r="AT1924" s="24"/>
      <c r="AU1924" s="24"/>
      <c r="AV1924" s="24"/>
      <c r="AW1924" s="24"/>
      <c r="AX1924" s="24"/>
      <c r="AY1924" s="24"/>
      <c r="AZ1924" s="24"/>
      <c r="BA1924" s="24"/>
      <c r="BB1924" s="24"/>
      <c r="BC1924" s="24"/>
      <c r="BD1924" s="24"/>
      <c r="BE1924" s="24"/>
      <c r="BF1924" s="24"/>
      <c r="BG1924" s="24"/>
      <c r="BH1924" s="24"/>
      <c r="BI1924" s="24"/>
      <c r="BJ1924" s="24"/>
      <c r="BK1924" s="24"/>
      <c r="BL1924" s="24"/>
      <c r="BM1924" s="24"/>
      <c r="BN1924" s="24"/>
      <c r="BO1924" s="24"/>
      <c r="BP1924" s="24"/>
      <c r="BQ1924" s="24"/>
      <c r="BR1924" s="24"/>
      <c r="BS1924" s="24"/>
      <c r="BT1924" s="24"/>
      <c r="BU1924" s="24"/>
      <c r="BV1924" s="24"/>
      <c r="BW1924" s="24"/>
      <c r="BX1924" s="24"/>
    </row>
    <row r="1925" spans="7:76" s="41" customFormat="1">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c r="AQ1925" s="24"/>
      <c r="AR1925" s="24"/>
      <c r="AS1925" s="24"/>
      <c r="AT1925" s="24"/>
      <c r="AU1925" s="24"/>
      <c r="AV1925" s="24"/>
      <c r="AW1925" s="24"/>
      <c r="AX1925" s="24"/>
      <c r="AY1925" s="24"/>
      <c r="AZ1925" s="24"/>
      <c r="BA1925" s="24"/>
      <c r="BB1925" s="24"/>
      <c r="BC1925" s="24"/>
      <c r="BD1925" s="24"/>
      <c r="BE1925" s="24"/>
      <c r="BF1925" s="24"/>
      <c r="BG1925" s="24"/>
      <c r="BH1925" s="24"/>
      <c r="BI1925" s="24"/>
      <c r="BJ1925" s="24"/>
      <c r="BK1925" s="24"/>
      <c r="BL1925" s="24"/>
      <c r="BM1925" s="24"/>
      <c r="BN1925" s="24"/>
      <c r="BO1925" s="24"/>
      <c r="BP1925" s="24"/>
      <c r="BQ1925" s="24"/>
      <c r="BR1925" s="24"/>
      <c r="BS1925" s="24"/>
      <c r="BT1925" s="24"/>
      <c r="BU1925" s="24"/>
      <c r="BV1925" s="24"/>
      <c r="BW1925" s="24"/>
      <c r="BX1925" s="24"/>
    </row>
    <row r="1926" spans="7:76" s="41" customFormat="1">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c r="AQ1926" s="24"/>
      <c r="AR1926" s="24"/>
      <c r="AS1926" s="24"/>
      <c r="AT1926" s="24"/>
      <c r="AU1926" s="24"/>
      <c r="AV1926" s="24"/>
      <c r="AW1926" s="24"/>
      <c r="AX1926" s="24"/>
      <c r="AY1926" s="24"/>
      <c r="AZ1926" s="24"/>
      <c r="BA1926" s="24"/>
      <c r="BB1926" s="24"/>
      <c r="BC1926" s="24"/>
      <c r="BD1926" s="24"/>
      <c r="BE1926" s="24"/>
      <c r="BF1926" s="24"/>
      <c r="BG1926" s="24"/>
      <c r="BH1926" s="24"/>
      <c r="BI1926" s="24"/>
      <c r="BJ1926" s="24"/>
      <c r="BK1926" s="24"/>
      <c r="BL1926" s="24"/>
      <c r="BM1926" s="24"/>
      <c r="BN1926" s="24"/>
      <c r="BO1926" s="24"/>
      <c r="BP1926" s="24"/>
      <c r="BQ1926" s="24"/>
      <c r="BR1926" s="24"/>
      <c r="BS1926" s="24"/>
      <c r="BT1926" s="24"/>
      <c r="BU1926" s="24"/>
      <c r="BV1926" s="24"/>
      <c r="BW1926" s="24"/>
      <c r="BX1926" s="24"/>
    </row>
    <row r="1927" spans="7:76" s="41" customFormat="1">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c r="AQ1927" s="24"/>
      <c r="AR1927" s="24"/>
      <c r="AS1927" s="24"/>
      <c r="AT1927" s="24"/>
      <c r="AU1927" s="24"/>
      <c r="AV1927" s="24"/>
      <c r="AW1927" s="24"/>
      <c r="AX1927" s="24"/>
      <c r="AY1927" s="24"/>
      <c r="AZ1927" s="24"/>
      <c r="BA1927" s="24"/>
      <c r="BB1927" s="24"/>
      <c r="BC1927" s="24"/>
      <c r="BD1927" s="24"/>
      <c r="BE1927" s="24"/>
      <c r="BF1927" s="24"/>
      <c r="BG1927" s="24"/>
      <c r="BH1927" s="24"/>
      <c r="BI1927" s="24"/>
      <c r="BJ1927" s="24"/>
      <c r="BK1927" s="24"/>
      <c r="BL1927" s="24"/>
      <c r="BM1927" s="24"/>
      <c r="BN1927" s="24"/>
      <c r="BO1927" s="24"/>
      <c r="BP1927" s="24"/>
      <c r="BQ1927" s="24"/>
      <c r="BR1927" s="24"/>
      <c r="BS1927" s="24"/>
      <c r="BT1927" s="24"/>
      <c r="BU1927" s="24"/>
      <c r="BV1927" s="24"/>
      <c r="BW1927" s="24"/>
      <c r="BX1927" s="24"/>
    </row>
    <row r="1928" spans="7:76" s="41" customFormat="1">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c r="AQ1928" s="24"/>
      <c r="AR1928" s="24"/>
      <c r="AS1928" s="24"/>
      <c r="AT1928" s="24"/>
      <c r="AU1928" s="24"/>
      <c r="AV1928" s="24"/>
      <c r="AW1928" s="24"/>
      <c r="AX1928" s="24"/>
      <c r="AY1928" s="24"/>
      <c r="AZ1928" s="24"/>
      <c r="BA1928" s="24"/>
      <c r="BB1928" s="24"/>
      <c r="BC1928" s="24"/>
      <c r="BD1928" s="24"/>
      <c r="BE1928" s="24"/>
      <c r="BF1928" s="24"/>
      <c r="BG1928" s="24"/>
      <c r="BH1928" s="24"/>
      <c r="BI1928" s="24"/>
      <c r="BJ1928" s="24"/>
      <c r="BK1928" s="24"/>
      <c r="BL1928" s="24"/>
      <c r="BM1928" s="24"/>
      <c r="BN1928" s="24"/>
      <c r="BO1928" s="24"/>
      <c r="BP1928" s="24"/>
      <c r="BQ1928" s="24"/>
      <c r="BR1928" s="24"/>
      <c r="BS1928" s="24"/>
      <c r="BT1928" s="24"/>
      <c r="BU1928" s="24"/>
      <c r="BV1928" s="24"/>
      <c r="BW1928" s="24"/>
      <c r="BX1928" s="24"/>
    </row>
    <row r="1929" spans="7:76" s="41" customFormat="1">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c r="AQ1929" s="24"/>
      <c r="AR1929" s="24"/>
      <c r="AS1929" s="24"/>
      <c r="AT1929" s="24"/>
      <c r="AU1929" s="24"/>
      <c r="AV1929" s="24"/>
      <c r="AW1929" s="24"/>
      <c r="AX1929" s="24"/>
      <c r="AY1929" s="24"/>
      <c r="AZ1929" s="24"/>
      <c r="BA1929" s="24"/>
      <c r="BB1929" s="24"/>
      <c r="BC1929" s="24"/>
      <c r="BD1929" s="24"/>
      <c r="BE1929" s="24"/>
      <c r="BF1929" s="24"/>
      <c r="BG1929" s="24"/>
      <c r="BH1929" s="24"/>
      <c r="BI1929" s="24"/>
      <c r="BJ1929" s="24"/>
      <c r="BK1929" s="24"/>
      <c r="BL1929" s="24"/>
      <c r="BM1929" s="24"/>
      <c r="BN1929" s="24"/>
      <c r="BO1929" s="24"/>
      <c r="BP1929" s="24"/>
      <c r="BQ1929" s="24"/>
      <c r="BR1929" s="24"/>
      <c r="BS1929" s="24"/>
      <c r="BT1929" s="24"/>
      <c r="BU1929" s="24"/>
      <c r="BV1929" s="24"/>
      <c r="BW1929" s="24"/>
      <c r="BX1929" s="24"/>
    </row>
    <row r="1930" spans="7:76" s="41" customFormat="1">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c r="AQ1930" s="24"/>
      <c r="AR1930" s="24"/>
      <c r="AS1930" s="24"/>
      <c r="AT1930" s="24"/>
      <c r="AU1930" s="24"/>
      <c r="AV1930" s="24"/>
      <c r="AW1930" s="24"/>
      <c r="AX1930" s="24"/>
      <c r="AY1930" s="24"/>
      <c r="AZ1930" s="24"/>
      <c r="BA1930" s="24"/>
      <c r="BB1930" s="24"/>
      <c r="BC1930" s="24"/>
      <c r="BD1930" s="24"/>
      <c r="BE1930" s="24"/>
      <c r="BF1930" s="24"/>
      <c r="BG1930" s="24"/>
      <c r="BH1930" s="24"/>
      <c r="BI1930" s="24"/>
      <c r="BJ1930" s="24"/>
      <c r="BK1930" s="24"/>
      <c r="BL1930" s="24"/>
      <c r="BM1930" s="24"/>
      <c r="BN1930" s="24"/>
      <c r="BO1930" s="24"/>
      <c r="BP1930" s="24"/>
      <c r="BQ1930" s="24"/>
      <c r="BR1930" s="24"/>
      <c r="BS1930" s="24"/>
      <c r="BT1930" s="24"/>
      <c r="BU1930" s="24"/>
      <c r="BV1930" s="24"/>
      <c r="BW1930" s="24"/>
      <c r="BX1930" s="24"/>
    </row>
    <row r="1931" spans="7:76" s="41" customFormat="1">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c r="AQ1931" s="24"/>
      <c r="AR1931" s="24"/>
      <c r="AS1931" s="24"/>
      <c r="AT1931" s="24"/>
      <c r="AU1931" s="24"/>
      <c r="AV1931" s="24"/>
      <c r="AW1931" s="24"/>
      <c r="AX1931" s="24"/>
      <c r="AY1931" s="24"/>
      <c r="AZ1931" s="24"/>
      <c r="BA1931" s="24"/>
      <c r="BB1931" s="24"/>
      <c r="BC1931" s="24"/>
      <c r="BD1931" s="24"/>
      <c r="BE1931" s="24"/>
      <c r="BF1931" s="24"/>
      <c r="BG1931" s="24"/>
      <c r="BH1931" s="24"/>
      <c r="BI1931" s="24"/>
      <c r="BJ1931" s="24"/>
      <c r="BK1931" s="24"/>
      <c r="BL1931" s="24"/>
      <c r="BM1931" s="24"/>
      <c r="BN1931" s="24"/>
      <c r="BO1931" s="24"/>
      <c r="BP1931" s="24"/>
      <c r="BQ1931" s="24"/>
      <c r="BR1931" s="24"/>
      <c r="BS1931" s="24"/>
      <c r="BT1931" s="24"/>
      <c r="BU1931" s="24"/>
      <c r="BV1931" s="24"/>
      <c r="BW1931" s="24"/>
      <c r="BX1931" s="24"/>
    </row>
    <row r="1932" spans="7:76" s="41" customFormat="1">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c r="AQ1932" s="24"/>
      <c r="AR1932" s="24"/>
      <c r="AS1932" s="24"/>
      <c r="AT1932" s="24"/>
      <c r="AU1932" s="24"/>
      <c r="AV1932" s="24"/>
      <c r="AW1932" s="24"/>
      <c r="AX1932" s="24"/>
      <c r="AY1932" s="24"/>
      <c r="AZ1932" s="24"/>
      <c r="BA1932" s="24"/>
      <c r="BB1932" s="24"/>
      <c r="BC1932" s="24"/>
      <c r="BD1932" s="24"/>
      <c r="BE1932" s="24"/>
      <c r="BF1932" s="24"/>
      <c r="BG1932" s="24"/>
      <c r="BH1932" s="24"/>
      <c r="BI1932" s="24"/>
      <c r="BJ1932" s="24"/>
      <c r="BK1932" s="24"/>
      <c r="BL1932" s="24"/>
      <c r="BM1932" s="24"/>
      <c r="BN1932" s="24"/>
      <c r="BO1932" s="24"/>
      <c r="BP1932" s="24"/>
      <c r="BQ1932" s="24"/>
      <c r="BR1932" s="24"/>
      <c r="BS1932" s="24"/>
      <c r="BT1932" s="24"/>
      <c r="BU1932" s="24"/>
      <c r="BV1932" s="24"/>
      <c r="BW1932" s="24"/>
      <c r="BX1932" s="24"/>
    </row>
    <row r="1933" spans="7:76" s="41" customFormat="1">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c r="AQ1933" s="24"/>
      <c r="AR1933" s="24"/>
      <c r="AS1933" s="24"/>
      <c r="AT1933" s="24"/>
      <c r="AU1933" s="24"/>
      <c r="AV1933" s="24"/>
      <c r="AW1933" s="24"/>
      <c r="AX1933" s="24"/>
      <c r="AY1933" s="24"/>
      <c r="AZ1933" s="24"/>
      <c r="BA1933" s="24"/>
      <c r="BB1933" s="24"/>
      <c r="BC1933" s="24"/>
      <c r="BD1933" s="24"/>
      <c r="BE1933" s="24"/>
      <c r="BF1933" s="24"/>
      <c r="BG1933" s="24"/>
      <c r="BH1933" s="24"/>
      <c r="BI1933" s="24"/>
      <c r="BJ1933" s="24"/>
      <c r="BK1933" s="24"/>
      <c r="BL1933" s="24"/>
      <c r="BM1933" s="24"/>
      <c r="BN1933" s="24"/>
      <c r="BO1933" s="24"/>
      <c r="BP1933" s="24"/>
      <c r="BQ1933" s="24"/>
      <c r="BR1933" s="24"/>
      <c r="BS1933" s="24"/>
      <c r="BT1933" s="24"/>
      <c r="BU1933" s="24"/>
      <c r="BV1933" s="24"/>
      <c r="BW1933" s="24"/>
      <c r="BX1933" s="24"/>
    </row>
    <row r="1934" spans="7:76" s="41" customFormat="1">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c r="AQ1934" s="24"/>
      <c r="AR1934" s="24"/>
      <c r="AS1934" s="24"/>
      <c r="AT1934" s="24"/>
      <c r="AU1934" s="24"/>
      <c r="AV1934" s="24"/>
      <c r="AW1934" s="24"/>
      <c r="AX1934" s="24"/>
      <c r="AY1934" s="24"/>
      <c r="AZ1934" s="24"/>
      <c r="BA1934" s="24"/>
      <c r="BB1934" s="24"/>
      <c r="BC1934" s="24"/>
      <c r="BD1934" s="24"/>
      <c r="BE1934" s="24"/>
      <c r="BF1934" s="24"/>
      <c r="BG1934" s="24"/>
      <c r="BH1934" s="24"/>
      <c r="BI1934" s="24"/>
      <c r="BJ1934" s="24"/>
      <c r="BK1934" s="24"/>
      <c r="BL1934" s="24"/>
      <c r="BM1934" s="24"/>
      <c r="BN1934" s="24"/>
      <c r="BO1934" s="24"/>
      <c r="BP1934" s="24"/>
      <c r="BQ1934" s="24"/>
      <c r="BR1934" s="24"/>
      <c r="BS1934" s="24"/>
      <c r="BT1934" s="24"/>
      <c r="BU1934" s="24"/>
      <c r="BV1934" s="24"/>
      <c r="BW1934" s="24"/>
      <c r="BX1934" s="24"/>
    </row>
    <row r="1935" spans="7:76" s="41" customFormat="1">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c r="AQ1935" s="24"/>
      <c r="AR1935" s="24"/>
      <c r="AS1935" s="24"/>
      <c r="AT1935" s="24"/>
      <c r="AU1935" s="24"/>
      <c r="AV1935" s="24"/>
      <c r="AW1935" s="24"/>
      <c r="AX1935" s="24"/>
      <c r="AY1935" s="24"/>
      <c r="AZ1935" s="24"/>
      <c r="BA1935" s="24"/>
      <c r="BB1935" s="24"/>
      <c r="BC1935" s="24"/>
      <c r="BD1935" s="24"/>
      <c r="BE1935" s="24"/>
      <c r="BF1935" s="24"/>
      <c r="BG1935" s="24"/>
      <c r="BH1935" s="24"/>
      <c r="BI1935" s="24"/>
      <c r="BJ1935" s="24"/>
      <c r="BK1935" s="24"/>
      <c r="BL1935" s="24"/>
      <c r="BM1935" s="24"/>
      <c r="BN1935" s="24"/>
      <c r="BO1935" s="24"/>
      <c r="BP1935" s="24"/>
      <c r="BQ1935" s="24"/>
      <c r="BR1935" s="24"/>
      <c r="BS1935" s="24"/>
      <c r="BT1935" s="24"/>
      <c r="BU1935" s="24"/>
      <c r="BV1935" s="24"/>
      <c r="BW1935" s="24"/>
      <c r="BX1935" s="24"/>
    </row>
    <row r="1936" spans="7:76" s="41" customFormat="1">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c r="AQ1936" s="24"/>
      <c r="AR1936" s="24"/>
      <c r="AS1936" s="24"/>
      <c r="AT1936" s="24"/>
      <c r="AU1936" s="24"/>
      <c r="AV1936" s="24"/>
      <c r="AW1936" s="24"/>
      <c r="AX1936" s="24"/>
      <c r="AY1936" s="24"/>
      <c r="AZ1936" s="24"/>
      <c r="BA1936" s="24"/>
      <c r="BB1936" s="24"/>
      <c r="BC1936" s="24"/>
      <c r="BD1936" s="24"/>
      <c r="BE1936" s="24"/>
      <c r="BF1936" s="24"/>
      <c r="BG1936" s="24"/>
      <c r="BH1936" s="24"/>
      <c r="BI1936" s="24"/>
      <c r="BJ1936" s="24"/>
      <c r="BK1936" s="24"/>
      <c r="BL1936" s="24"/>
      <c r="BM1936" s="24"/>
      <c r="BN1936" s="24"/>
      <c r="BO1936" s="24"/>
      <c r="BP1936" s="24"/>
      <c r="BQ1936" s="24"/>
      <c r="BR1936" s="24"/>
      <c r="BS1936" s="24"/>
      <c r="BT1936" s="24"/>
      <c r="BU1936" s="24"/>
      <c r="BV1936" s="24"/>
      <c r="BW1936" s="24"/>
      <c r="BX1936" s="24"/>
    </row>
    <row r="1937" spans="7:76" s="41" customFormat="1">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c r="AQ1937" s="24"/>
      <c r="AR1937" s="24"/>
      <c r="AS1937" s="24"/>
      <c r="AT1937" s="24"/>
      <c r="AU1937" s="24"/>
      <c r="AV1937" s="24"/>
      <c r="AW1937" s="24"/>
      <c r="AX1937" s="24"/>
      <c r="AY1937" s="24"/>
      <c r="AZ1937" s="24"/>
      <c r="BA1937" s="24"/>
      <c r="BB1937" s="24"/>
      <c r="BC1937" s="24"/>
      <c r="BD1937" s="24"/>
      <c r="BE1937" s="24"/>
      <c r="BF1937" s="24"/>
      <c r="BG1937" s="24"/>
      <c r="BH1937" s="24"/>
      <c r="BI1937" s="24"/>
      <c r="BJ1937" s="24"/>
      <c r="BK1937" s="24"/>
      <c r="BL1937" s="24"/>
      <c r="BM1937" s="24"/>
      <c r="BN1937" s="24"/>
      <c r="BO1937" s="24"/>
      <c r="BP1937" s="24"/>
      <c r="BQ1937" s="24"/>
      <c r="BR1937" s="24"/>
      <c r="BS1937" s="24"/>
      <c r="BT1937" s="24"/>
      <c r="BU1937" s="24"/>
      <c r="BV1937" s="24"/>
      <c r="BW1937" s="24"/>
      <c r="BX1937" s="24"/>
    </row>
    <row r="1938" spans="7:76" s="41" customFormat="1">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c r="AQ1938" s="24"/>
      <c r="AR1938" s="24"/>
      <c r="AS1938" s="24"/>
      <c r="AT1938" s="24"/>
      <c r="AU1938" s="24"/>
      <c r="AV1938" s="24"/>
      <c r="AW1938" s="24"/>
      <c r="AX1938" s="24"/>
      <c r="AY1938" s="24"/>
      <c r="AZ1938" s="24"/>
      <c r="BA1938" s="24"/>
      <c r="BB1938" s="24"/>
      <c r="BC1938" s="24"/>
      <c r="BD1938" s="24"/>
      <c r="BE1938" s="24"/>
      <c r="BF1938" s="24"/>
      <c r="BG1938" s="24"/>
      <c r="BH1938" s="24"/>
      <c r="BI1938" s="24"/>
      <c r="BJ1938" s="24"/>
      <c r="BK1938" s="24"/>
      <c r="BL1938" s="24"/>
      <c r="BM1938" s="24"/>
      <c r="BN1938" s="24"/>
      <c r="BO1938" s="24"/>
      <c r="BP1938" s="24"/>
      <c r="BQ1938" s="24"/>
      <c r="BR1938" s="24"/>
      <c r="BS1938" s="24"/>
      <c r="BT1938" s="24"/>
      <c r="BU1938" s="24"/>
      <c r="BV1938" s="24"/>
      <c r="BW1938" s="24"/>
      <c r="BX1938" s="24"/>
    </row>
    <row r="1939" spans="7:76" s="41" customFormat="1">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c r="AQ1939" s="24"/>
      <c r="AR1939" s="24"/>
      <c r="AS1939" s="24"/>
      <c r="AT1939" s="24"/>
      <c r="AU1939" s="24"/>
      <c r="AV1939" s="24"/>
      <c r="AW1939" s="24"/>
      <c r="AX1939" s="24"/>
      <c r="AY1939" s="24"/>
      <c r="AZ1939" s="24"/>
      <c r="BA1939" s="24"/>
      <c r="BB1939" s="24"/>
      <c r="BC1939" s="24"/>
      <c r="BD1939" s="24"/>
      <c r="BE1939" s="24"/>
      <c r="BF1939" s="24"/>
      <c r="BG1939" s="24"/>
      <c r="BH1939" s="24"/>
      <c r="BI1939" s="24"/>
      <c r="BJ1939" s="24"/>
      <c r="BK1939" s="24"/>
      <c r="BL1939" s="24"/>
      <c r="BM1939" s="24"/>
      <c r="BN1939" s="24"/>
      <c r="BO1939" s="24"/>
      <c r="BP1939" s="24"/>
      <c r="BQ1939" s="24"/>
      <c r="BR1939" s="24"/>
      <c r="BS1939" s="24"/>
      <c r="BT1939" s="24"/>
      <c r="BU1939" s="24"/>
      <c r="BV1939" s="24"/>
      <c r="BW1939" s="24"/>
      <c r="BX1939" s="24"/>
    </row>
    <row r="1940" spans="7:76" s="41" customFormat="1">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c r="AQ1940" s="24"/>
      <c r="AR1940" s="24"/>
      <c r="AS1940" s="24"/>
      <c r="AT1940" s="24"/>
      <c r="AU1940" s="24"/>
      <c r="AV1940" s="24"/>
      <c r="AW1940" s="24"/>
      <c r="AX1940" s="24"/>
      <c r="AY1940" s="24"/>
      <c r="AZ1940" s="24"/>
      <c r="BA1940" s="24"/>
      <c r="BB1940" s="24"/>
      <c r="BC1940" s="24"/>
      <c r="BD1940" s="24"/>
      <c r="BE1940" s="24"/>
      <c r="BF1940" s="24"/>
      <c r="BG1940" s="24"/>
      <c r="BH1940" s="24"/>
      <c r="BI1940" s="24"/>
      <c r="BJ1940" s="24"/>
      <c r="BK1940" s="24"/>
      <c r="BL1940" s="24"/>
      <c r="BM1940" s="24"/>
      <c r="BN1940" s="24"/>
      <c r="BO1940" s="24"/>
      <c r="BP1940" s="24"/>
      <c r="BQ1940" s="24"/>
      <c r="BR1940" s="24"/>
      <c r="BS1940" s="24"/>
      <c r="BT1940" s="24"/>
      <c r="BU1940" s="24"/>
      <c r="BV1940" s="24"/>
      <c r="BW1940" s="24"/>
      <c r="BX1940" s="24"/>
    </row>
    <row r="1941" spans="7:76" s="41" customFormat="1">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c r="AQ1941" s="24"/>
      <c r="AR1941" s="24"/>
      <c r="AS1941" s="24"/>
      <c r="AT1941" s="24"/>
      <c r="AU1941" s="24"/>
      <c r="AV1941" s="24"/>
      <c r="AW1941" s="24"/>
      <c r="AX1941" s="24"/>
      <c r="AY1941" s="24"/>
      <c r="AZ1941" s="24"/>
      <c r="BA1941" s="24"/>
      <c r="BB1941" s="24"/>
      <c r="BC1941" s="24"/>
      <c r="BD1941" s="24"/>
      <c r="BE1941" s="24"/>
      <c r="BF1941" s="24"/>
      <c r="BG1941" s="24"/>
      <c r="BH1941" s="24"/>
      <c r="BI1941" s="24"/>
      <c r="BJ1941" s="24"/>
      <c r="BK1941" s="24"/>
      <c r="BL1941" s="24"/>
      <c r="BM1941" s="24"/>
      <c r="BN1941" s="24"/>
      <c r="BO1941" s="24"/>
      <c r="BP1941" s="24"/>
      <c r="BQ1941" s="24"/>
      <c r="BR1941" s="24"/>
      <c r="BS1941" s="24"/>
      <c r="BT1941" s="24"/>
      <c r="BU1941" s="24"/>
      <c r="BV1941" s="24"/>
      <c r="BW1941" s="24"/>
      <c r="BX1941" s="24"/>
    </row>
    <row r="1942" spans="7:76" s="41" customFormat="1">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c r="AQ1942" s="24"/>
      <c r="AR1942" s="24"/>
      <c r="AS1942" s="24"/>
      <c r="AT1942" s="24"/>
      <c r="AU1942" s="24"/>
      <c r="AV1942" s="24"/>
      <c r="AW1942" s="24"/>
      <c r="AX1942" s="24"/>
      <c r="AY1942" s="24"/>
      <c r="AZ1942" s="24"/>
      <c r="BA1942" s="24"/>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24"/>
    </row>
    <row r="1943" spans="7:76" s="41" customFormat="1">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c r="AQ1943" s="24"/>
      <c r="AR1943" s="24"/>
      <c r="AS1943" s="24"/>
      <c r="AT1943" s="24"/>
      <c r="AU1943" s="24"/>
      <c r="AV1943" s="24"/>
      <c r="AW1943" s="24"/>
      <c r="AX1943" s="24"/>
      <c r="AY1943" s="24"/>
      <c r="AZ1943" s="24"/>
      <c r="BA1943" s="24"/>
      <c r="BB1943" s="24"/>
      <c r="BC1943" s="24"/>
      <c r="BD1943" s="24"/>
      <c r="BE1943" s="24"/>
      <c r="BF1943" s="24"/>
      <c r="BG1943" s="24"/>
      <c r="BH1943" s="24"/>
      <c r="BI1943" s="24"/>
      <c r="BJ1943" s="24"/>
      <c r="BK1943" s="24"/>
      <c r="BL1943" s="24"/>
      <c r="BM1943" s="24"/>
      <c r="BN1943" s="24"/>
      <c r="BO1943" s="24"/>
      <c r="BP1943" s="24"/>
      <c r="BQ1943" s="24"/>
      <c r="BR1943" s="24"/>
      <c r="BS1943" s="24"/>
      <c r="BT1943" s="24"/>
      <c r="BU1943" s="24"/>
      <c r="BV1943" s="24"/>
      <c r="BW1943" s="24"/>
      <c r="BX1943" s="24"/>
    </row>
    <row r="1944" spans="7:76" s="41" customFormat="1">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24"/>
      <c r="AZ1944" s="24"/>
      <c r="BA1944" s="24"/>
      <c r="BB1944" s="24"/>
      <c r="BC1944" s="24"/>
      <c r="BD1944" s="24"/>
      <c r="BE1944" s="24"/>
      <c r="BF1944" s="24"/>
      <c r="BG1944" s="24"/>
      <c r="BH1944" s="24"/>
      <c r="BI1944" s="24"/>
      <c r="BJ1944" s="24"/>
      <c r="BK1944" s="24"/>
      <c r="BL1944" s="24"/>
      <c r="BM1944" s="24"/>
      <c r="BN1944" s="24"/>
      <c r="BO1944" s="24"/>
      <c r="BP1944" s="24"/>
      <c r="BQ1944" s="24"/>
      <c r="BR1944" s="24"/>
      <c r="BS1944" s="24"/>
      <c r="BT1944" s="24"/>
      <c r="BU1944" s="24"/>
      <c r="BV1944" s="24"/>
      <c r="BW1944" s="24"/>
      <c r="BX1944" s="24"/>
    </row>
    <row r="1945" spans="7:76" s="41" customFormat="1">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24"/>
      <c r="AZ1945" s="24"/>
      <c r="BA1945" s="24"/>
      <c r="BB1945" s="24"/>
      <c r="BC1945" s="24"/>
      <c r="BD1945" s="24"/>
      <c r="BE1945" s="24"/>
      <c r="BF1945" s="24"/>
      <c r="BG1945" s="24"/>
      <c r="BH1945" s="24"/>
      <c r="BI1945" s="24"/>
      <c r="BJ1945" s="24"/>
      <c r="BK1945" s="24"/>
      <c r="BL1945" s="24"/>
      <c r="BM1945" s="24"/>
      <c r="BN1945" s="24"/>
      <c r="BO1945" s="24"/>
      <c r="BP1945" s="24"/>
      <c r="BQ1945" s="24"/>
      <c r="BR1945" s="24"/>
      <c r="BS1945" s="24"/>
      <c r="BT1945" s="24"/>
      <c r="BU1945" s="24"/>
      <c r="BV1945" s="24"/>
      <c r="BW1945" s="24"/>
      <c r="BX1945" s="24"/>
    </row>
    <row r="1946" spans="7:76" s="41" customFormat="1">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24"/>
      <c r="AZ1946" s="24"/>
      <c r="BA1946" s="24"/>
      <c r="BB1946" s="24"/>
      <c r="BC1946" s="24"/>
      <c r="BD1946" s="24"/>
      <c r="BE1946" s="24"/>
      <c r="BF1946" s="24"/>
      <c r="BG1946" s="24"/>
      <c r="BH1946" s="24"/>
      <c r="BI1946" s="24"/>
      <c r="BJ1946" s="24"/>
      <c r="BK1946" s="24"/>
      <c r="BL1946" s="24"/>
      <c r="BM1946" s="24"/>
      <c r="BN1946" s="24"/>
      <c r="BO1946" s="24"/>
      <c r="BP1946" s="24"/>
      <c r="BQ1946" s="24"/>
      <c r="BR1946" s="24"/>
      <c r="BS1946" s="24"/>
      <c r="BT1946" s="24"/>
      <c r="BU1946" s="24"/>
      <c r="BV1946" s="24"/>
      <c r="BW1946" s="24"/>
      <c r="BX1946" s="24"/>
    </row>
    <row r="1947" spans="7:76" s="41" customFormat="1">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24"/>
      <c r="AZ1947" s="24"/>
      <c r="BA1947" s="24"/>
      <c r="BB1947" s="24"/>
      <c r="BC1947" s="24"/>
      <c r="BD1947" s="24"/>
      <c r="BE1947" s="24"/>
      <c r="BF1947" s="24"/>
      <c r="BG1947" s="24"/>
      <c r="BH1947" s="24"/>
      <c r="BI1947" s="24"/>
      <c r="BJ1947" s="24"/>
      <c r="BK1947" s="24"/>
      <c r="BL1947" s="24"/>
      <c r="BM1947" s="24"/>
      <c r="BN1947" s="24"/>
      <c r="BO1947" s="24"/>
      <c r="BP1947" s="24"/>
      <c r="BQ1947" s="24"/>
      <c r="BR1947" s="24"/>
      <c r="BS1947" s="24"/>
      <c r="BT1947" s="24"/>
      <c r="BU1947" s="24"/>
      <c r="BV1947" s="24"/>
      <c r="BW1947" s="24"/>
      <c r="BX1947" s="24"/>
    </row>
    <row r="1948" spans="7:76" s="41" customFormat="1">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24"/>
      <c r="BE1948" s="24"/>
      <c r="BF1948" s="24"/>
      <c r="BG1948" s="24"/>
      <c r="BH1948" s="24"/>
      <c r="BI1948" s="24"/>
      <c r="BJ1948" s="24"/>
      <c r="BK1948" s="24"/>
      <c r="BL1948" s="24"/>
      <c r="BM1948" s="24"/>
      <c r="BN1948" s="24"/>
      <c r="BO1948" s="24"/>
      <c r="BP1948" s="24"/>
      <c r="BQ1948" s="24"/>
      <c r="BR1948" s="24"/>
      <c r="BS1948" s="24"/>
      <c r="BT1948" s="24"/>
      <c r="BU1948" s="24"/>
      <c r="BV1948" s="24"/>
      <c r="BW1948" s="24"/>
      <c r="BX1948" s="24"/>
    </row>
    <row r="1949" spans="7:76" s="41" customFormat="1">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c r="BF1949" s="24"/>
      <c r="BG1949" s="24"/>
      <c r="BH1949" s="24"/>
      <c r="BI1949" s="24"/>
      <c r="BJ1949" s="24"/>
      <c r="BK1949" s="24"/>
      <c r="BL1949" s="24"/>
      <c r="BM1949" s="24"/>
      <c r="BN1949" s="24"/>
      <c r="BO1949" s="24"/>
      <c r="BP1949" s="24"/>
      <c r="BQ1949" s="24"/>
      <c r="BR1949" s="24"/>
      <c r="BS1949" s="24"/>
      <c r="BT1949" s="24"/>
      <c r="BU1949" s="24"/>
      <c r="BV1949" s="24"/>
      <c r="BW1949" s="24"/>
      <c r="BX1949" s="24"/>
    </row>
    <row r="1950" spans="7:76" s="41" customFormat="1">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c r="AQ1950" s="24"/>
      <c r="AR1950" s="24"/>
      <c r="AS1950" s="24"/>
      <c r="AT1950" s="24"/>
      <c r="AU1950" s="24"/>
      <c r="AV1950" s="24"/>
      <c r="AW1950" s="24"/>
      <c r="AX1950" s="24"/>
      <c r="AY1950" s="24"/>
      <c r="AZ1950" s="24"/>
      <c r="BA1950" s="24"/>
      <c r="BB1950" s="24"/>
      <c r="BC1950" s="24"/>
      <c r="BD1950" s="24"/>
      <c r="BE1950" s="24"/>
      <c r="BF1950" s="24"/>
      <c r="BG1950" s="24"/>
      <c r="BH1950" s="24"/>
      <c r="BI1950" s="24"/>
      <c r="BJ1950" s="24"/>
      <c r="BK1950" s="24"/>
      <c r="BL1950" s="24"/>
      <c r="BM1950" s="24"/>
      <c r="BN1950" s="24"/>
      <c r="BO1950" s="24"/>
      <c r="BP1950" s="24"/>
      <c r="BQ1950" s="24"/>
      <c r="BR1950" s="24"/>
      <c r="BS1950" s="24"/>
      <c r="BT1950" s="24"/>
      <c r="BU1950" s="24"/>
      <c r="BV1950" s="24"/>
      <c r="BW1950" s="24"/>
      <c r="BX1950" s="24"/>
    </row>
    <row r="1951" spans="7:76" s="41" customFormat="1">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c r="AQ1951" s="24"/>
      <c r="AR1951" s="24"/>
      <c r="AS1951" s="24"/>
      <c r="AT1951" s="24"/>
      <c r="AU1951" s="24"/>
      <c r="AV1951" s="24"/>
      <c r="AW1951" s="24"/>
      <c r="AX1951" s="24"/>
      <c r="AY1951" s="24"/>
      <c r="AZ1951" s="24"/>
      <c r="BA1951" s="24"/>
      <c r="BB1951" s="24"/>
      <c r="BC1951" s="24"/>
      <c r="BD1951" s="24"/>
      <c r="BE1951" s="24"/>
      <c r="BF1951" s="24"/>
      <c r="BG1951" s="24"/>
      <c r="BH1951" s="24"/>
      <c r="BI1951" s="24"/>
      <c r="BJ1951" s="24"/>
      <c r="BK1951" s="24"/>
      <c r="BL1951" s="24"/>
      <c r="BM1951" s="24"/>
      <c r="BN1951" s="24"/>
      <c r="BO1951" s="24"/>
      <c r="BP1951" s="24"/>
      <c r="BQ1951" s="24"/>
      <c r="BR1951" s="24"/>
      <c r="BS1951" s="24"/>
      <c r="BT1951" s="24"/>
      <c r="BU1951" s="24"/>
      <c r="BV1951" s="24"/>
      <c r="BW1951" s="24"/>
      <c r="BX1951" s="24"/>
    </row>
    <row r="1952" spans="7:76" s="41" customFormat="1">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c r="AQ1952" s="24"/>
      <c r="AR1952" s="24"/>
      <c r="AS1952" s="24"/>
      <c r="AT1952" s="24"/>
      <c r="AU1952" s="24"/>
      <c r="AV1952" s="24"/>
      <c r="AW1952" s="24"/>
      <c r="AX1952" s="24"/>
      <c r="AY1952" s="24"/>
      <c r="AZ1952" s="24"/>
      <c r="BA1952" s="24"/>
      <c r="BB1952" s="24"/>
      <c r="BC1952" s="24"/>
      <c r="BD1952" s="24"/>
      <c r="BE1952" s="24"/>
      <c r="BF1952" s="24"/>
      <c r="BG1952" s="24"/>
      <c r="BH1952" s="24"/>
      <c r="BI1952" s="24"/>
      <c r="BJ1952" s="24"/>
      <c r="BK1952" s="24"/>
      <c r="BL1952" s="24"/>
      <c r="BM1952" s="24"/>
      <c r="BN1952" s="24"/>
      <c r="BO1952" s="24"/>
      <c r="BP1952" s="24"/>
      <c r="BQ1952" s="24"/>
      <c r="BR1952" s="24"/>
      <c r="BS1952" s="24"/>
      <c r="BT1952" s="24"/>
      <c r="BU1952" s="24"/>
      <c r="BV1952" s="24"/>
      <c r="BW1952" s="24"/>
      <c r="BX1952" s="24"/>
    </row>
    <row r="1953" spans="7:76" s="41" customFormat="1">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c r="AQ1953" s="24"/>
      <c r="AR1953" s="24"/>
      <c r="AS1953" s="24"/>
      <c r="AT1953" s="24"/>
      <c r="AU1953" s="24"/>
      <c r="AV1953" s="24"/>
      <c r="AW1953" s="24"/>
      <c r="AX1953" s="24"/>
      <c r="AY1953" s="24"/>
      <c r="AZ1953" s="24"/>
      <c r="BA1953" s="24"/>
      <c r="BB1953" s="24"/>
      <c r="BC1953" s="24"/>
      <c r="BD1953" s="24"/>
      <c r="BE1953" s="24"/>
      <c r="BF1953" s="24"/>
      <c r="BG1953" s="24"/>
      <c r="BH1953" s="24"/>
      <c r="BI1953" s="24"/>
      <c r="BJ1953" s="24"/>
      <c r="BK1953" s="24"/>
      <c r="BL1953" s="24"/>
      <c r="BM1953" s="24"/>
      <c r="BN1953" s="24"/>
      <c r="BO1953" s="24"/>
      <c r="BP1953" s="24"/>
      <c r="BQ1953" s="24"/>
      <c r="BR1953" s="24"/>
      <c r="BS1953" s="24"/>
      <c r="BT1953" s="24"/>
      <c r="BU1953" s="24"/>
      <c r="BV1953" s="24"/>
      <c r="BW1953" s="24"/>
      <c r="BX1953" s="24"/>
    </row>
    <row r="1954" spans="7:76" s="41" customFormat="1">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c r="AQ1954" s="24"/>
      <c r="AR1954" s="24"/>
      <c r="AS1954" s="24"/>
      <c r="AT1954" s="24"/>
      <c r="AU1954" s="24"/>
      <c r="AV1954" s="24"/>
      <c r="AW1954" s="24"/>
      <c r="AX1954" s="24"/>
      <c r="AY1954" s="24"/>
      <c r="AZ1954" s="24"/>
      <c r="BA1954" s="24"/>
      <c r="BB1954" s="24"/>
      <c r="BC1954" s="24"/>
      <c r="BD1954" s="24"/>
      <c r="BE1954" s="24"/>
      <c r="BF1954" s="24"/>
      <c r="BG1954" s="24"/>
      <c r="BH1954" s="24"/>
      <c r="BI1954" s="24"/>
      <c r="BJ1954" s="24"/>
      <c r="BK1954" s="24"/>
      <c r="BL1954" s="24"/>
      <c r="BM1954" s="24"/>
      <c r="BN1954" s="24"/>
      <c r="BO1954" s="24"/>
      <c r="BP1954" s="24"/>
      <c r="BQ1954" s="24"/>
      <c r="BR1954" s="24"/>
      <c r="BS1954" s="24"/>
      <c r="BT1954" s="24"/>
      <c r="BU1954" s="24"/>
      <c r="BV1954" s="24"/>
      <c r="BW1954" s="24"/>
      <c r="BX1954" s="24"/>
    </row>
    <row r="1955" spans="7:76" s="41" customFormat="1">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c r="AQ1955" s="24"/>
      <c r="AR1955" s="24"/>
      <c r="AS1955" s="24"/>
      <c r="AT1955" s="24"/>
      <c r="AU1955" s="24"/>
      <c r="AV1955" s="24"/>
      <c r="AW1955" s="24"/>
      <c r="AX1955" s="24"/>
      <c r="AY1955" s="24"/>
      <c r="AZ1955" s="24"/>
      <c r="BA1955" s="24"/>
      <c r="BB1955" s="24"/>
      <c r="BC1955" s="24"/>
      <c r="BD1955" s="24"/>
      <c r="BE1955" s="24"/>
      <c r="BF1955" s="24"/>
      <c r="BG1955" s="24"/>
      <c r="BH1955" s="24"/>
      <c r="BI1955" s="24"/>
      <c r="BJ1955" s="24"/>
      <c r="BK1955" s="24"/>
      <c r="BL1955" s="24"/>
      <c r="BM1955" s="24"/>
      <c r="BN1955" s="24"/>
      <c r="BO1955" s="24"/>
      <c r="BP1955" s="24"/>
      <c r="BQ1955" s="24"/>
      <c r="BR1955" s="24"/>
      <c r="BS1955" s="24"/>
      <c r="BT1955" s="24"/>
      <c r="BU1955" s="24"/>
      <c r="BV1955" s="24"/>
      <c r="BW1955" s="24"/>
      <c r="BX1955" s="24"/>
    </row>
    <row r="1956" spans="7:76" s="41" customFormat="1">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c r="AQ1956" s="24"/>
      <c r="AR1956" s="24"/>
      <c r="AS1956" s="24"/>
      <c r="AT1956" s="24"/>
      <c r="AU1956" s="24"/>
      <c r="AV1956" s="24"/>
      <c r="AW1956" s="24"/>
      <c r="AX1956" s="24"/>
      <c r="AY1956" s="24"/>
      <c r="AZ1956" s="24"/>
      <c r="BA1956" s="24"/>
      <c r="BB1956" s="24"/>
      <c r="BC1956" s="24"/>
      <c r="BD1956" s="24"/>
      <c r="BE1956" s="24"/>
      <c r="BF1956" s="24"/>
      <c r="BG1956" s="24"/>
      <c r="BH1956" s="24"/>
      <c r="BI1956" s="24"/>
      <c r="BJ1956" s="24"/>
      <c r="BK1956" s="24"/>
      <c r="BL1956" s="24"/>
      <c r="BM1956" s="24"/>
      <c r="BN1956" s="24"/>
      <c r="BO1956" s="24"/>
      <c r="BP1956" s="24"/>
      <c r="BQ1956" s="24"/>
      <c r="BR1956" s="24"/>
      <c r="BS1956" s="24"/>
      <c r="BT1956" s="24"/>
      <c r="BU1956" s="24"/>
      <c r="BV1956" s="24"/>
      <c r="BW1956" s="24"/>
      <c r="BX1956" s="24"/>
    </row>
    <row r="1957" spans="7:76" s="41" customFormat="1">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c r="AQ1957" s="24"/>
      <c r="AR1957" s="24"/>
      <c r="AS1957" s="24"/>
      <c r="AT1957" s="24"/>
      <c r="AU1957" s="24"/>
      <c r="AV1957" s="24"/>
      <c r="AW1957" s="24"/>
      <c r="AX1957" s="24"/>
      <c r="AY1957" s="24"/>
      <c r="AZ1957" s="24"/>
      <c r="BA1957" s="24"/>
      <c r="BB1957" s="24"/>
      <c r="BC1957" s="24"/>
      <c r="BD1957" s="24"/>
      <c r="BE1957" s="24"/>
      <c r="BF1957" s="24"/>
      <c r="BG1957" s="24"/>
      <c r="BH1957" s="24"/>
      <c r="BI1957" s="24"/>
      <c r="BJ1957" s="24"/>
      <c r="BK1957" s="24"/>
      <c r="BL1957" s="24"/>
      <c r="BM1957" s="24"/>
      <c r="BN1957" s="24"/>
      <c r="BO1957" s="24"/>
      <c r="BP1957" s="24"/>
      <c r="BQ1957" s="24"/>
      <c r="BR1957" s="24"/>
      <c r="BS1957" s="24"/>
      <c r="BT1957" s="24"/>
      <c r="BU1957" s="24"/>
      <c r="BV1957" s="24"/>
      <c r="BW1957" s="24"/>
      <c r="BX1957" s="24"/>
    </row>
    <row r="1958" spans="7:76" s="41" customFormat="1">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c r="AQ1958" s="24"/>
      <c r="AR1958" s="24"/>
      <c r="AS1958" s="24"/>
      <c r="AT1958" s="24"/>
      <c r="AU1958" s="24"/>
      <c r="AV1958" s="24"/>
      <c r="AW1958" s="24"/>
      <c r="AX1958" s="24"/>
      <c r="AY1958" s="24"/>
      <c r="AZ1958" s="24"/>
      <c r="BA1958" s="24"/>
      <c r="BB1958" s="24"/>
      <c r="BC1958" s="24"/>
      <c r="BD1958" s="24"/>
      <c r="BE1958" s="24"/>
      <c r="BF1958" s="24"/>
      <c r="BG1958" s="24"/>
      <c r="BH1958" s="24"/>
      <c r="BI1958" s="24"/>
      <c r="BJ1958" s="24"/>
      <c r="BK1958" s="24"/>
      <c r="BL1958" s="24"/>
      <c r="BM1958" s="24"/>
      <c r="BN1958" s="24"/>
      <c r="BO1958" s="24"/>
      <c r="BP1958" s="24"/>
      <c r="BQ1958" s="24"/>
      <c r="BR1958" s="24"/>
      <c r="BS1958" s="24"/>
      <c r="BT1958" s="24"/>
      <c r="BU1958" s="24"/>
      <c r="BV1958" s="24"/>
      <c r="BW1958" s="24"/>
      <c r="BX1958" s="24"/>
    </row>
    <row r="1959" spans="7:76" s="41" customFormat="1">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c r="AQ1959" s="24"/>
      <c r="AR1959" s="24"/>
      <c r="AS1959" s="24"/>
      <c r="AT1959" s="24"/>
      <c r="AU1959" s="24"/>
      <c r="AV1959" s="24"/>
      <c r="AW1959" s="24"/>
      <c r="AX1959" s="24"/>
      <c r="AY1959" s="24"/>
      <c r="AZ1959" s="24"/>
      <c r="BA1959" s="24"/>
      <c r="BB1959" s="24"/>
      <c r="BC1959" s="24"/>
      <c r="BD1959" s="24"/>
      <c r="BE1959" s="24"/>
      <c r="BF1959" s="24"/>
      <c r="BG1959" s="24"/>
      <c r="BH1959" s="24"/>
      <c r="BI1959" s="24"/>
      <c r="BJ1959" s="24"/>
      <c r="BK1959" s="24"/>
      <c r="BL1959" s="24"/>
      <c r="BM1959" s="24"/>
      <c r="BN1959" s="24"/>
      <c r="BO1959" s="24"/>
      <c r="BP1959" s="24"/>
      <c r="BQ1959" s="24"/>
      <c r="BR1959" s="24"/>
      <c r="BS1959" s="24"/>
      <c r="BT1959" s="24"/>
      <c r="BU1959" s="24"/>
      <c r="BV1959" s="24"/>
      <c r="BW1959" s="24"/>
      <c r="BX1959" s="24"/>
    </row>
    <row r="1960" spans="7:76" s="41" customFormat="1">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c r="AQ1960" s="24"/>
      <c r="AR1960" s="24"/>
      <c r="AS1960" s="24"/>
      <c r="AT1960" s="24"/>
      <c r="AU1960" s="24"/>
      <c r="AV1960" s="24"/>
      <c r="AW1960" s="24"/>
      <c r="AX1960" s="24"/>
      <c r="AY1960" s="24"/>
      <c r="AZ1960" s="24"/>
      <c r="BA1960" s="24"/>
      <c r="BB1960" s="24"/>
      <c r="BC1960" s="24"/>
      <c r="BD1960" s="24"/>
      <c r="BE1960" s="24"/>
      <c r="BF1960" s="24"/>
      <c r="BG1960" s="24"/>
      <c r="BH1960" s="24"/>
      <c r="BI1960" s="24"/>
      <c r="BJ1960" s="24"/>
      <c r="BK1960" s="24"/>
      <c r="BL1960" s="24"/>
      <c r="BM1960" s="24"/>
      <c r="BN1960" s="24"/>
      <c r="BO1960" s="24"/>
      <c r="BP1960" s="24"/>
      <c r="BQ1960" s="24"/>
      <c r="BR1960" s="24"/>
      <c r="BS1960" s="24"/>
      <c r="BT1960" s="24"/>
      <c r="BU1960" s="24"/>
      <c r="BV1960" s="24"/>
      <c r="BW1960" s="24"/>
      <c r="BX1960" s="24"/>
    </row>
    <row r="1961" spans="7:76" s="41" customFormat="1">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c r="AQ1961" s="24"/>
      <c r="AR1961" s="24"/>
      <c r="AS1961" s="24"/>
      <c r="AT1961" s="24"/>
      <c r="AU1961" s="24"/>
      <c r="AV1961" s="24"/>
      <c r="AW1961" s="24"/>
      <c r="AX1961" s="24"/>
      <c r="AY1961" s="24"/>
      <c r="AZ1961" s="24"/>
      <c r="BA1961" s="24"/>
      <c r="BB1961" s="24"/>
      <c r="BC1961" s="24"/>
      <c r="BD1961" s="24"/>
      <c r="BE1961" s="24"/>
      <c r="BF1961" s="24"/>
      <c r="BG1961" s="24"/>
      <c r="BH1961" s="24"/>
      <c r="BI1961" s="24"/>
      <c r="BJ1961" s="24"/>
      <c r="BK1961" s="24"/>
      <c r="BL1961" s="24"/>
      <c r="BM1961" s="24"/>
      <c r="BN1961" s="24"/>
      <c r="BO1961" s="24"/>
      <c r="BP1961" s="24"/>
      <c r="BQ1961" s="24"/>
      <c r="BR1961" s="24"/>
      <c r="BS1961" s="24"/>
      <c r="BT1961" s="24"/>
      <c r="BU1961" s="24"/>
      <c r="BV1961" s="24"/>
      <c r="BW1961" s="24"/>
      <c r="BX1961" s="24"/>
    </row>
    <row r="1962" spans="7:76" s="41" customFormat="1">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c r="AQ1962" s="24"/>
      <c r="AR1962" s="24"/>
      <c r="AS1962" s="24"/>
      <c r="AT1962" s="24"/>
      <c r="AU1962" s="24"/>
      <c r="AV1962" s="24"/>
      <c r="AW1962" s="24"/>
      <c r="AX1962" s="24"/>
      <c r="AY1962" s="24"/>
      <c r="AZ1962" s="24"/>
      <c r="BA1962" s="24"/>
      <c r="BB1962" s="24"/>
      <c r="BC1962" s="24"/>
      <c r="BD1962" s="24"/>
      <c r="BE1962" s="24"/>
      <c r="BF1962" s="24"/>
      <c r="BG1962" s="24"/>
      <c r="BH1962" s="24"/>
      <c r="BI1962" s="24"/>
      <c r="BJ1962" s="24"/>
      <c r="BK1962" s="24"/>
      <c r="BL1962" s="24"/>
      <c r="BM1962" s="24"/>
      <c r="BN1962" s="24"/>
      <c r="BO1962" s="24"/>
      <c r="BP1962" s="24"/>
      <c r="BQ1962" s="24"/>
      <c r="BR1962" s="24"/>
      <c r="BS1962" s="24"/>
      <c r="BT1962" s="24"/>
      <c r="BU1962" s="24"/>
      <c r="BV1962" s="24"/>
      <c r="BW1962" s="24"/>
      <c r="BX1962" s="24"/>
    </row>
    <row r="1963" spans="7:76" s="41" customFormat="1">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c r="AQ1963" s="24"/>
      <c r="AR1963" s="24"/>
      <c r="AS1963" s="24"/>
      <c r="AT1963" s="24"/>
      <c r="AU1963" s="24"/>
      <c r="AV1963" s="24"/>
      <c r="AW1963" s="24"/>
      <c r="AX1963" s="24"/>
      <c r="AY1963" s="24"/>
      <c r="AZ1963" s="24"/>
      <c r="BA1963" s="24"/>
      <c r="BB1963" s="24"/>
      <c r="BC1963" s="24"/>
      <c r="BD1963" s="24"/>
      <c r="BE1963" s="24"/>
      <c r="BF1963" s="24"/>
      <c r="BG1963" s="24"/>
      <c r="BH1963" s="24"/>
      <c r="BI1963" s="24"/>
      <c r="BJ1963" s="24"/>
      <c r="BK1963" s="24"/>
      <c r="BL1963" s="24"/>
      <c r="BM1963" s="24"/>
      <c r="BN1963" s="24"/>
      <c r="BO1963" s="24"/>
      <c r="BP1963" s="24"/>
      <c r="BQ1963" s="24"/>
      <c r="BR1963" s="24"/>
      <c r="BS1963" s="24"/>
      <c r="BT1963" s="24"/>
      <c r="BU1963" s="24"/>
      <c r="BV1963" s="24"/>
      <c r="BW1963" s="24"/>
      <c r="BX1963" s="24"/>
    </row>
    <row r="1964" spans="7:76" s="41" customFormat="1">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c r="AQ1964" s="24"/>
      <c r="AR1964" s="24"/>
      <c r="AS1964" s="24"/>
      <c r="AT1964" s="24"/>
      <c r="AU1964" s="24"/>
      <c r="AV1964" s="24"/>
      <c r="AW1964" s="24"/>
      <c r="AX1964" s="24"/>
      <c r="AY1964" s="24"/>
      <c r="AZ1964" s="24"/>
      <c r="BA1964" s="24"/>
      <c r="BB1964" s="24"/>
      <c r="BC1964" s="24"/>
      <c r="BD1964" s="24"/>
      <c r="BE1964" s="24"/>
      <c r="BF1964" s="24"/>
      <c r="BG1964" s="24"/>
      <c r="BH1964" s="24"/>
      <c r="BI1964" s="24"/>
      <c r="BJ1964" s="24"/>
      <c r="BK1964" s="24"/>
      <c r="BL1964" s="24"/>
      <c r="BM1964" s="24"/>
      <c r="BN1964" s="24"/>
      <c r="BO1964" s="24"/>
      <c r="BP1964" s="24"/>
      <c r="BQ1964" s="24"/>
      <c r="BR1964" s="24"/>
      <c r="BS1964" s="24"/>
      <c r="BT1964" s="24"/>
      <c r="BU1964" s="24"/>
      <c r="BV1964" s="24"/>
      <c r="BW1964" s="24"/>
      <c r="BX1964" s="24"/>
    </row>
    <row r="1965" spans="7:76" s="41" customFormat="1">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c r="AQ1965" s="24"/>
      <c r="AR1965" s="24"/>
      <c r="AS1965" s="24"/>
      <c r="AT1965" s="24"/>
      <c r="AU1965" s="24"/>
      <c r="AV1965" s="24"/>
      <c r="AW1965" s="24"/>
      <c r="AX1965" s="24"/>
      <c r="AY1965" s="24"/>
      <c r="AZ1965" s="24"/>
      <c r="BA1965" s="24"/>
      <c r="BB1965" s="24"/>
      <c r="BC1965" s="24"/>
      <c r="BD1965" s="24"/>
      <c r="BE1965" s="24"/>
      <c r="BF1965" s="24"/>
      <c r="BG1965" s="24"/>
      <c r="BH1965" s="24"/>
      <c r="BI1965" s="24"/>
      <c r="BJ1965" s="24"/>
      <c r="BK1965" s="24"/>
      <c r="BL1965" s="24"/>
      <c r="BM1965" s="24"/>
      <c r="BN1965" s="24"/>
      <c r="BO1965" s="24"/>
      <c r="BP1965" s="24"/>
      <c r="BQ1965" s="24"/>
      <c r="BR1965" s="24"/>
      <c r="BS1965" s="24"/>
      <c r="BT1965" s="24"/>
      <c r="BU1965" s="24"/>
      <c r="BV1965" s="24"/>
      <c r="BW1965" s="24"/>
      <c r="BX1965" s="24"/>
    </row>
    <row r="1966" spans="7:76" s="41" customFormat="1">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c r="AQ1966" s="24"/>
      <c r="AR1966" s="24"/>
      <c r="AS1966" s="24"/>
      <c r="AT1966" s="24"/>
      <c r="AU1966" s="24"/>
      <c r="AV1966" s="24"/>
      <c r="AW1966" s="24"/>
      <c r="AX1966" s="24"/>
      <c r="AY1966" s="24"/>
      <c r="AZ1966" s="24"/>
      <c r="BA1966" s="24"/>
      <c r="BB1966" s="24"/>
      <c r="BC1966" s="24"/>
      <c r="BD1966" s="24"/>
      <c r="BE1966" s="24"/>
      <c r="BF1966" s="24"/>
      <c r="BG1966" s="24"/>
      <c r="BH1966" s="24"/>
      <c r="BI1966" s="24"/>
      <c r="BJ1966" s="24"/>
      <c r="BK1966" s="24"/>
      <c r="BL1966" s="24"/>
      <c r="BM1966" s="24"/>
      <c r="BN1966" s="24"/>
      <c r="BO1966" s="24"/>
      <c r="BP1966" s="24"/>
      <c r="BQ1966" s="24"/>
      <c r="BR1966" s="24"/>
      <c r="BS1966" s="24"/>
      <c r="BT1966" s="24"/>
      <c r="BU1966" s="24"/>
      <c r="BV1966" s="24"/>
      <c r="BW1966" s="24"/>
      <c r="BX1966" s="24"/>
    </row>
    <row r="1967" spans="7:76" s="41" customFormat="1">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c r="AQ1967" s="24"/>
      <c r="AR1967" s="24"/>
      <c r="AS1967" s="24"/>
      <c r="AT1967" s="24"/>
      <c r="AU1967" s="24"/>
      <c r="AV1967" s="24"/>
      <c r="AW1967" s="24"/>
      <c r="AX1967" s="24"/>
      <c r="AY1967" s="24"/>
      <c r="AZ1967" s="24"/>
      <c r="BA1967" s="24"/>
      <c r="BB1967" s="24"/>
      <c r="BC1967" s="24"/>
      <c r="BD1967" s="24"/>
      <c r="BE1967" s="24"/>
      <c r="BF1967" s="24"/>
      <c r="BG1967" s="24"/>
      <c r="BH1967" s="24"/>
      <c r="BI1967" s="24"/>
      <c r="BJ1967" s="24"/>
      <c r="BK1967" s="24"/>
      <c r="BL1967" s="24"/>
      <c r="BM1967" s="24"/>
      <c r="BN1967" s="24"/>
      <c r="BO1967" s="24"/>
      <c r="BP1967" s="24"/>
      <c r="BQ1967" s="24"/>
      <c r="BR1967" s="24"/>
      <c r="BS1967" s="24"/>
      <c r="BT1967" s="24"/>
      <c r="BU1967" s="24"/>
      <c r="BV1967" s="24"/>
      <c r="BW1967" s="24"/>
      <c r="BX1967" s="24"/>
    </row>
    <row r="1968" spans="7:76" s="41" customFormat="1">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c r="AQ1968" s="24"/>
      <c r="AR1968" s="24"/>
      <c r="AS1968" s="24"/>
      <c r="AT1968" s="24"/>
      <c r="AU1968" s="24"/>
      <c r="AV1968" s="24"/>
      <c r="AW1968" s="24"/>
      <c r="AX1968" s="24"/>
      <c r="AY1968" s="24"/>
      <c r="AZ1968" s="24"/>
      <c r="BA1968" s="24"/>
      <c r="BB1968" s="24"/>
      <c r="BC1968" s="24"/>
      <c r="BD1968" s="24"/>
      <c r="BE1968" s="24"/>
      <c r="BF1968" s="24"/>
      <c r="BG1968" s="24"/>
      <c r="BH1968" s="24"/>
      <c r="BI1968" s="24"/>
      <c r="BJ1968" s="24"/>
      <c r="BK1968" s="24"/>
      <c r="BL1968" s="24"/>
      <c r="BM1968" s="24"/>
      <c r="BN1968" s="24"/>
      <c r="BO1968" s="24"/>
      <c r="BP1968" s="24"/>
      <c r="BQ1968" s="24"/>
      <c r="BR1968" s="24"/>
      <c r="BS1968" s="24"/>
      <c r="BT1968" s="24"/>
      <c r="BU1968" s="24"/>
      <c r="BV1968" s="24"/>
      <c r="BW1968" s="24"/>
      <c r="BX1968" s="24"/>
    </row>
    <row r="1969" spans="7:76" s="41" customFormat="1">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c r="AQ1969" s="24"/>
      <c r="AR1969" s="24"/>
      <c r="AS1969" s="24"/>
      <c r="AT1969" s="24"/>
      <c r="AU1969" s="24"/>
      <c r="AV1969" s="24"/>
      <c r="AW1969" s="24"/>
      <c r="AX1969" s="24"/>
      <c r="AY1969" s="24"/>
      <c r="AZ1969" s="24"/>
      <c r="BA1969" s="24"/>
      <c r="BB1969" s="24"/>
      <c r="BC1969" s="24"/>
      <c r="BD1969" s="24"/>
      <c r="BE1969" s="24"/>
      <c r="BF1969" s="24"/>
      <c r="BG1969" s="24"/>
      <c r="BH1969" s="24"/>
      <c r="BI1969" s="24"/>
      <c r="BJ1969" s="24"/>
      <c r="BK1969" s="24"/>
      <c r="BL1969" s="24"/>
      <c r="BM1969" s="24"/>
      <c r="BN1969" s="24"/>
      <c r="BO1969" s="24"/>
      <c r="BP1969" s="24"/>
      <c r="BQ1969" s="24"/>
      <c r="BR1969" s="24"/>
      <c r="BS1969" s="24"/>
      <c r="BT1969" s="24"/>
      <c r="BU1969" s="24"/>
      <c r="BV1969" s="24"/>
      <c r="BW1969" s="24"/>
      <c r="BX1969" s="24"/>
    </row>
    <row r="1970" spans="7:76" s="41" customFormat="1">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c r="AQ1970" s="24"/>
      <c r="AR1970" s="24"/>
      <c r="AS1970" s="24"/>
      <c r="AT1970" s="24"/>
      <c r="AU1970" s="24"/>
      <c r="AV1970" s="24"/>
      <c r="AW1970" s="24"/>
      <c r="AX1970" s="24"/>
      <c r="AY1970" s="24"/>
      <c r="AZ1970" s="24"/>
      <c r="BA1970" s="24"/>
      <c r="BB1970" s="24"/>
      <c r="BC1970" s="24"/>
      <c r="BD1970" s="24"/>
      <c r="BE1970" s="24"/>
      <c r="BF1970" s="24"/>
      <c r="BG1970" s="24"/>
      <c r="BH1970" s="24"/>
      <c r="BI1970" s="24"/>
      <c r="BJ1970" s="24"/>
      <c r="BK1970" s="24"/>
      <c r="BL1970" s="24"/>
      <c r="BM1970" s="24"/>
      <c r="BN1970" s="24"/>
      <c r="BO1970" s="24"/>
      <c r="BP1970" s="24"/>
      <c r="BQ1970" s="24"/>
      <c r="BR1970" s="24"/>
      <c r="BS1970" s="24"/>
      <c r="BT1970" s="24"/>
      <c r="BU1970" s="24"/>
      <c r="BV1970" s="24"/>
      <c r="BW1970" s="24"/>
      <c r="BX1970" s="24"/>
    </row>
    <row r="1971" spans="7:76" s="41" customFormat="1">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24"/>
      <c r="BE1971" s="24"/>
      <c r="BF1971" s="24"/>
      <c r="BG1971" s="24"/>
      <c r="BH1971" s="24"/>
      <c r="BI1971" s="24"/>
      <c r="BJ1971" s="24"/>
      <c r="BK1971" s="24"/>
      <c r="BL1971" s="24"/>
      <c r="BM1971" s="24"/>
      <c r="BN1971" s="24"/>
      <c r="BO1971" s="24"/>
      <c r="BP1971" s="24"/>
      <c r="BQ1971" s="24"/>
      <c r="BR1971" s="24"/>
      <c r="BS1971" s="24"/>
      <c r="BT1971" s="24"/>
      <c r="BU1971" s="24"/>
      <c r="BV1971" s="24"/>
      <c r="BW1971" s="24"/>
      <c r="BX1971" s="24"/>
    </row>
    <row r="1972" spans="7:76" s="41" customFormat="1">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24"/>
      <c r="AZ1972" s="24"/>
      <c r="BA1972" s="24"/>
      <c r="BB1972" s="24"/>
      <c r="BC1972" s="24"/>
      <c r="BD1972" s="24"/>
      <c r="BE1972" s="24"/>
      <c r="BF1972" s="24"/>
      <c r="BG1972" s="24"/>
      <c r="BH1972" s="24"/>
      <c r="BI1972" s="24"/>
      <c r="BJ1972" s="24"/>
      <c r="BK1972" s="24"/>
      <c r="BL1972" s="24"/>
      <c r="BM1972" s="24"/>
      <c r="BN1972" s="24"/>
      <c r="BO1972" s="24"/>
      <c r="BP1972" s="24"/>
      <c r="BQ1972" s="24"/>
      <c r="BR1972" s="24"/>
      <c r="BS1972" s="24"/>
      <c r="BT1972" s="24"/>
      <c r="BU1972" s="24"/>
      <c r="BV1972" s="24"/>
      <c r="BW1972" s="24"/>
      <c r="BX1972" s="24"/>
    </row>
    <row r="1973" spans="7:76" s="41" customFormat="1">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24"/>
      <c r="AZ1973" s="24"/>
      <c r="BA1973" s="24"/>
      <c r="BB1973" s="24"/>
      <c r="BC1973" s="24"/>
      <c r="BD1973" s="24"/>
      <c r="BE1973" s="24"/>
      <c r="BF1973" s="24"/>
      <c r="BG1973" s="24"/>
      <c r="BH1973" s="24"/>
      <c r="BI1973" s="24"/>
      <c r="BJ1973" s="24"/>
      <c r="BK1973" s="24"/>
      <c r="BL1973" s="24"/>
      <c r="BM1973" s="24"/>
      <c r="BN1973" s="24"/>
      <c r="BO1973" s="24"/>
      <c r="BP1973" s="24"/>
      <c r="BQ1973" s="24"/>
      <c r="BR1973" s="24"/>
      <c r="BS1973" s="24"/>
      <c r="BT1973" s="24"/>
      <c r="BU1973" s="24"/>
      <c r="BV1973" s="24"/>
      <c r="BW1973" s="24"/>
      <c r="BX1973" s="24"/>
    </row>
    <row r="1974" spans="7:76" s="41" customFormat="1">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24"/>
    </row>
    <row r="1975" spans="7:76" s="41" customFormat="1">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24"/>
      <c r="AZ1975" s="24"/>
      <c r="BA1975" s="24"/>
      <c r="BB1975" s="24"/>
      <c r="BC1975" s="24"/>
      <c r="BD1975" s="24"/>
      <c r="BE1975" s="24"/>
      <c r="BF1975" s="24"/>
      <c r="BG1975" s="24"/>
      <c r="BH1975" s="24"/>
      <c r="BI1975" s="24"/>
      <c r="BJ1975" s="24"/>
      <c r="BK1975" s="24"/>
      <c r="BL1975" s="24"/>
      <c r="BM1975" s="24"/>
      <c r="BN1975" s="24"/>
      <c r="BO1975" s="24"/>
      <c r="BP1975" s="24"/>
      <c r="BQ1975" s="24"/>
      <c r="BR1975" s="24"/>
      <c r="BS1975" s="24"/>
      <c r="BT1975" s="24"/>
      <c r="BU1975" s="24"/>
      <c r="BV1975" s="24"/>
      <c r="BW1975" s="24"/>
      <c r="BX1975" s="24"/>
    </row>
    <row r="1976" spans="7:76" s="41" customFormat="1">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24"/>
      <c r="AZ1976" s="24"/>
      <c r="BA1976" s="24"/>
      <c r="BB1976" s="24"/>
      <c r="BC1976" s="24"/>
      <c r="BD1976" s="24"/>
      <c r="BE1976" s="24"/>
      <c r="BF1976" s="24"/>
      <c r="BG1976" s="24"/>
      <c r="BH1976" s="24"/>
      <c r="BI1976" s="24"/>
      <c r="BJ1976" s="24"/>
      <c r="BK1976" s="24"/>
      <c r="BL1976" s="24"/>
      <c r="BM1976" s="24"/>
      <c r="BN1976" s="24"/>
      <c r="BO1976" s="24"/>
      <c r="BP1976" s="24"/>
      <c r="BQ1976" s="24"/>
      <c r="BR1976" s="24"/>
      <c r="BS1976" s="24"/>
      <c r="BT1976" s="24"/>
      <c r="BU1976" s="24"/>
      <c r="BV1976" s="24"/>
      <c r="BW1976" s="24"/>
      <c r="BX1976" s="24"/>
    </row>
    <row r="1977" spans="7:76" s="41" customFormat="1">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c r="AQ1977" s="24"/>
      <c r="AR1977" s="24"/>
      <c r="AS1977" s="24"/>
      <c r="AT1977" s="24"/>
      <c r="AU1977" s="24"/>
      <c r="AV1977" s="24"/>
      <c r="AW1977" s="24"/>
      <c r="AX1977" s="24"/>
      <c r="AY1977" s="24"/>
      <c r="AZ1977" s="24"/>
      <c r="BA1977" s="24"/>
      <c r="BB1977" s="24"/>
      <c r="BC1977" s="24"/>
      <c r="BD1977" s="24"/>
      <c r="BE1977" s="24"/>
      <c r="BF1977" s="24"/>
      <c r="BG1977" s="24"/>
      <c r="BH1977" s="24"/>
      <c r="BI1977" s="24"/>
      <c r="BJ1977" s="24"/>
      <c r="BK1977" s="24"/>
      <c r="BL1977" s="24"/>
      <c r="BM1977" s="24"/>
      <c r="BN1977" s="24"/>
      <c r="BO1977" s="24"/>
      <c r="BP1977" s="24"/>
      <c r="BQ1977" s="24"/>
      <c r="BR1977" s="24"/>
      <c r="BS1977" s="24"/>
      <c r="BT1977" s="24"/>
      <c r="BU1977" s="24"/>
      <c r="BV1977" s="24"/>
      <c r="BW1977" s="24"/>
      <c r="BX1977" s="24"/>
    </row>
    <row r="1978" spans="7:76" s="41" customFormat="1">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c r="AQ1978" s="24"/>
      <c r="AR1978" s="24"/>
      <c r="AS1978" s="24"/>
      <c r="AT1978" s="24"/>
      <c r="AU1978" s="24"/>
      <c r="AV1978" s="24"/>
      <c r="AW1978" s="24"/>
      <c r="AX1978" s="24"/>
      <c r="AY1978" s="24"/>
      <c r="AZ1978" s="24"/>
      <c r="BA1978" s="24"/>
      <c r="BB1978" s="24"/>
      <c r="BC1978" s="24"/>
      <c r="BD1978" s="24"/>
      <c r="BE1978" s="24"/>
      <c r="BF1978" s="24"/>
      <c r="BG1978" s="24"/>
      <c r="BH1978" s="24"/>
      <c r="BI1978" s="24"/>
      <c r="BJ1978" s="24"/>
      <c r="BK1978" s="24"/>
      <c r="BL1978" s="24"/>
      <c r="BM1978" s="24"/>
      <c r="BN1978" s="24"/>
      <c r="BO1978" s="24"/>
      <c r="BP1978" s="24"/>
      <c r="BQ1978" s="24"/>
      <c r="BR1978" s="24"/>
      <c r="BS1978" s="24"/>
      <c r="BT1978" s="24"/>
      <c r="BU1978" s="24"/>
      <c r="BV1978" s="24"/>
      <c r="BW1978" s="24"/>
      <c r="BX1978" s="24"/>
    </row>
    <row r="1979" spans="7:76" s="41" customFormat="1">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c r="AQ1979" s="24"/>
      <c r="AR1979" s="24"/>
      <c r="AS1979" s="24"/>
      <c r="AT1979" s="24"/>
      <c r="AU1979" s="24"/>
      <c r="AV1979" s="24"/>
      <c r="AW1979" s="24"/>
      <c r="AX1979" s="24"/>
      <c r="AY1979" s="24"/>
      <c r="AZ1979" s="24"/>
      <c r="BA1979" s="24"/>
      <c r="BB1979" s="24"/>
      <c r="BC1979" s="24"/>
      <c r="BD1979" s="24"/>
      <c r="BE1979" s="24"/>
      <c r="BF1979" s="24"/>
      <c r="BG1979" s="24"/>
      <c r="BH1979" s="24"/>
      <c r="BI1979" s="24"/>
      <c r="BJ1979" s="24"/>
      <c r="BK1979" s="24"/>
      <c r="BL1979" s="24"/>
      <c r="BM1979" s="24"/>
      <c r="BN1979" s="24"/>
      <c r="BO1979" s="24"/>
      <c r="BP1979" s="24"/>
      <c r="BQ1979" s="24"/>
      <c r="BR1979" s="24"/>
      <c r="BS1979" s="24"/>
      <c r="BT1979" s="24"/>
      <c r="BU1979" s="24"/>
      <c r="BV1979" s="24"/>
      <c r="BW1979" s="24"/>
      <c r="BX1979" s="24"/>
    </row>
    <row r="1980" spans="7:76" s="41" customFormat="1">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c r="AQ1980" s="24"/>
      <c r="AR1980" s="24"/>
      <c r="AS1980" s="24"/>
      <c r="AT1980" s="24"/>
      <c r="AU1980" s="24"/>
      <c r="AV1980" s="24"/>
      <c r="AW1980" s="24"/>
      <c r="AX1980" s="24"/>
      <c r="AY1980" s="24"/>
      <c r="AZ1980" s="24"/>
      <c r="BA1980" s="24"/>
      <c r="BB1980" s="24"/>
      <c r="BC1980" s="24"/>
      <c r="BD1980" s="24"/>
      <c r="BE1980" s="24"/>
      <c r="BF1980" s="24"/>
      <c r="BG1980" s="24"/>
      <c r="BH1980" s="24"/>
      <c r="BI1980" s="24"/>
      <c r="BJ1980" s="24"/>
      <c r="BK1980" s="24"/>
      <c r="BL1980" s="24"/>
      <c r="BM1980" s="24"/>
      <c r="BN1980" s="24"/>
      <c r="BO1980" s="24"/>
      <c r="BP1980" s="24"/>
      <c r="BQ1980" s="24"/>
      <c r="BR1980" s="24"/>
      <c r="BS1980" s="24"/>
      <c r="BT1980" s="24"/>
      <c r="BU1980" s="24"/>
      <c r="BV1980" s="24"/>
      <c r="BW1980" s="24"/>
      <c r="BX1980" s="24"/>
    </row>
    <row r="1981" spans="7:76" s="41" customFormat="1">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c r="AQ1981" s="24"/>
      <c r="AR1981" s="24"/>
      <c r="AS1981" s="24"/>
      <c r="AT1981" s="24"/>
      <c r="AU1981" s="24"/>
      <c r="AV1981" s="24"/>
      <c r="AW1981" s="24"/>
      <c r="AX1981" s="24"/>
      <c r="AY1981" s="24"/>
      <c r="AZ1981" s="24"/>
      <c r="BA1981" s="24"/>
      <c r="BB1981" s="24"/>
      <c r="BC1981" s="24"/>
      <c r="BD1981" s="24"/>
      <c r="BE1981" s="24"/>
      <c r="BF1981" s="24"/>
      <c r="BG1981" s="24"/>
      <c r="BH1981" s="24"/>
      <c r="BI1981" s="24"/>
      <c r="BJ1981" s="24"/>
      <c r="BK1981" s="24"/>
      <c r="BL1981" s="24"/>
      <c r="BM1981" s="24"/>
      <c r="BN1981" s="24"/>
      <c r="BO1981" s="24"/>
      <c r="BP1981" s="24"/>
      <c r="BQ1981" s="24"/>
      <c r="BR1981" s="24"/>
      <c r="BS1981" s="24"/>
      <c r="BT1981" s="24"/>
      <c r="BU1981" s="24"/>
      <c r="BV1981" s="24"/>
      <c r="BW1981" s="24"/>
      <c r="BX1981" s="24"/>
    </row>
    <row r="1982" spans="7:76" s="41" customFormat="1">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c r="AQ1982" s="24"/>
      <c r="AR1982" s="24"/>
      <c r="AS1982" s="24"/>
      <c r="AT1982" s="24"/>
      <c r="AU1982" s="24"/>
      <c r="AV1982" s="24"/>
      <c r="AW1982" s="24"/>
      <c r="AX1982" s="24"/>
      <c r="AY1982" s="24"/>
      <c r="AZ1982" s="24"/>
      <c r="BA1982" s="24"/>
      <c r="BB1982" s="24"/>
      <c r="BC1982" s="24"/>
      <c r="BD1982" s="24"/>
      <c r="BE1982" s="24"/>
      <c r="BF1982" s="24"/>
      <c r="BG1982" s="24"/>
      <c r="BH1982" s="24"/>
      <c r="BI1982" s="24"/>
      <c r="BJ1982" s="24"/>
      <c r="BK1982" s="24"/>
      <c r="BL1982" s="24"/>
      <c r="BM1982" s="24"/>
      <c r="BN1982" s="24"/>
      <c r="BO1982" s="24"/>
      <c r="BP1982" s="24"/>
      <c r="BQ1982" s="24"/>
      <c r="BR1982" s="24"/>
      <c r="BS1982" s="24"/>
      <c r="BT1982" s="24"/>
      <c r="BU1982" s="24"/>
      <c r="BV1982" s="24"/>
      <c r="BW1982" s="24"/>
      <c r="BX1982" s="24"/>
    </row>
    <row r="1983" spans="7:76" s="41" customFormat="1">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c r="AQ1983" s="24"/>
      <c r="AR1983" s="24"/>
      <c r="AS1983" s="24"/>
      <c r="AT1983" s="24"/>
      <c r="AU1983" s="24"/>
      <c r="AV1983" s="24"/>
      <c r="AW1983" s="24"/>
      <c r="AX1983" s="24"/>
      <c r="AY1983" s="24"/>
      <c r="AZ1983" s="24"/>
      <c r="BA1983" s="24"/>
      <c r="BB1983" s="24"/>
      <c r="BC1983" s="24"/>
      <c r="BD1983" s="24"/>
      <c r="BE1983" s="24"/>
      <c r="BF1983" s="24"/>
      <c r="BG1983" s="24"/>
      <c r="BH1983" s="24"/>
      <c r="BI1983" s="24"/>
      <c r="BJ1983" s="24"/>
      <c r="BK1983" s="24"/>
      <c r="BL1983" s="24"/>
      <c r="BM1983" s="24"/>
      <c r="BN1983" s="24"/>
      <c r="BO1983" s="24"/>
      <c r="BP1983" s="24"/>
      <c r="BQ1983" s="24"/>
      <c r="BR1983" s="24"/>
      <c r="BS1983" s="24"/>
      <c r="BT1983" s="24"/>
      <c r="BU1983" s="24"/>
      <c r="BV1983" s="24"/>
      <c r="BW1983" s="24"/>
      <c r="BX1983" s="24"/>
    </row>
    <row r="1984" spans="7:76" s="41" customFormat="1">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c r="AQ1984" s="24"/>
      <c r="AR1984" s="24"/>
      <c r="AS1984" s="24"/>
      <c r="AT1984" s="24"/>
      <c r="AU1984" s="24"/>
      <c r="AV1984" s="24"/>
      <c r="AW1984" s="24"/>
      <c r="AX1984" s="24"/>
      <c r="AY1984" s="24"/>
      <c r="AZ1984" s="24"/>
      <c r="BA1984" s="24"/>
      <c r="BB1984" s="24"/>
      <c r="BC1984" s="24"/>
      <c r="BD1984" s="24"/>
      <c r="BE1984" s="24"/>
      <c r="BF1984" s="24"/>
      <c r="BG1984" s="24"/>
      <c r="BH1984" s="24"/>
      <c r="BI1984" s="24"/>
      <c r="BJ1984" s="24"/>
      <c r="BK1984" s="24"/>
      <c r="BL1984" s="24"/>
      <c r="BM1984" s="24"/>
      <c r="BN1984" s="24"/>
      <c r="BO1984" s="24"/>
      <c r="BP1984" s="24"/>
      <c r="BQ1984" s="24"/>
      <c r="BR1984" s="24"/>
      <c r="BS1984" s="24"/>
      <c r="BT1984" s="24"/>
      <c r="BU1984" s="24"/>
      <c r="BV1984" s="24"/>
      <c r="BW1984" s="24"/>
      <c r="BX1984" s="24"/>
    </row>
    <row r="1985" spans="7:76" s="41" customFormat="1">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c r="AQ1985" s="24"/>
      <c r="AR1985" s="24"/>
      <c r="AS1985" s="24"/>
      <c r="AT1985" s="24"/>
      <c r="AU1985" s="24"/>
      <c r="AV1985" s="24"/>
      <c r="AW1985" s="24"/>
      <c r="AX1985" s="24"/>
      <c r="AY1985" s="24"/>
      <c r="AZ1985" s="24"/>
      <c r="BA1985" s="24"/>
      <c r="BB1985" s="24"/>
      <c r="BC1985" s="24"/>
      <c r="BD1985" s="24"/>
      <c r="BE1985" s="24"/>
      <c r="BF1985" s="24"/>
      <c r="BG1985" s="24"/>
      <c r="BH1985" s="24"/>
      <c r="BI1985" s="24"/>
      <c r="BJ1985" s="24"/>
      <c r="BK1985" s="24"/>
      <c r="BL1985" s="24"/>
      <c r="BM1985" s="24"/>
      <c r="BN1985" s="24"/>
      <c r="BO1985" s="24"/>
      <c r="BP1985" s="24"/>
      <c r="BQ1985" s="24"/>
      <c r="BR1985" s="24"/>
      <c r="BS1985" s="24"/>
      <c r="BT1985" s="24"/>
      <c r="BU1985" s="24"/>
      <c r="BV1985" s="24"/>
      <c r="BW1985" s="24"/>
      <c r="BX1985" s="24"/>
    </row>
    <row r="1986" spans="7:76" s="41" customFormat="1">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c r="AQ1986" s="24"/>
      <c r="AR1986" s="24"/>
      <c r="AS1986" s="24"/>
      <c r="AT1986" s="24"/>
      <c r="AU1986" s="24"/>
      <c r="AV1986" s="24"/>
      <c r="AW1986" s="24"/>
      <c r="AX1986" s="24"/>
      <c r="AY1986" s="24"/>
      <c r="AZ1986" s="24"/>
      <c r="BA1986" s="24"/>
      <c r="BB1986" s="24"/>
      <c r="BC1986" s="24"/>
      <c r="BD1986" s="24"/>
      <c r="BE1986" s="24"/>
      <c r="BF1986" s="24"/>
      <c r="BG1986" s="24"/>
      <c r="BH1986" s="24"/>
      <c r="BI1986" s="24"/>
      <c r="BJ1986" s="24"/>
      <c r="BK1986" s="24"/>
      <c r="BL1986" s="24"/>
      <c r="BM1986" s="24"/>
      <c r="BN1986" s="24"/>
      <c r="BO1986" s="24"/>
      <c r="BP1986" s="24"/>
      <c r="BQ1986" s="24"/>
      <c r="BR1986" s="24"/>
      <c r="BS1986" s="24"/>
      <c r="BT1986" s="24"/>
      <c r="BU1986" s="24"/>
      <c r="BV1986" s="24"/>
      <c r="BW1986" s="24"/>
      <c r="BX1986" s="24"/>
    </row>
    <row r="1987" spans="7:76" s="41" customFormat="1">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c r="AQ1987" s="24"/>
      <c r="AR1987" s="24"/>
      <c r="AS1987" s="24"/>
      <c r="AT1987" s="24"/>
      <c r="AU1987" s="24"/>
      <c r="AV1987" s="24"/>
      <c r="AW1987" s="24"/>
      <c r="AX1987" s="24"/>
      <c r="AY1987" s="24"/>
      <c r="AZ1987" s="24"/>
      <c r="BA1987" s="24"/>
      <c r="BB1987" s="24"/>
      <c r="BC1987" s="24"/>
      <c r="BD1987" s="24"/>
      <c r="BE1987" s="24"/>
      <c r="BF1987" s="24"/>
      <c r="BG1987" s="24"/>
      <c r="BH1987" s="24"/>
      <c r="BI1987" s="24"/>
      <c r="BJ1987" s="24"/>
      <c r="BK1987" s="24"/>
      <c r="BL1987" s="24"/>
      <c r="BM1987" s="24"/>
      <c r="BN1987" s="24"/>
      <c r="BO1987" s="24"/>
      <c r="BP1987" s="24"/>
      <c r="BQ1987" s="24"/>
      <c r="BR1987" s="24"/>
      <c r="BS1987" s="24"/>
      <c r="BT1987" s="24"/>
      <c r="BU1987" s="24"/>
      <c r="BV1987" s="24"/>
      <c r="BW1987" s="24"/>
      <c r="BX1987" s="24"/>
    </row>
    <row r="1988" spans="7:76" s="41" customFormat="1">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c r="AQ1988" s="24"/>
      <c r="AR1988" s="24"/>
      <c r="AS1988" s="24"/>
      <c r="AT1988" s="24"/>
      <c r="AU1988" s="24"/>
      <c r="AV1988" s="24"/>
      <c r="AW1988" s="24"/>
      <c r="AX1988" s="24"/>
      <c r="AY1988" s="24"/>
      <c r="AZ1988" s="24"/>
      <c r="BA1988" s="24"/>
      <c r="BB1988" s="24"/>
      <c r="BC1988" s="24"/>
      <c r="BD1988" s="24"/>
      <c r="BE1988" s="24"/>
      <c r="BF1988" s="24"/>
      <c r="BG1988" s="24"/>
      <c r="BH1988" s="24"/>
      <c r="BI1988" s="24"/>
      <c r="BJ1988" s="24"/>
      <c r="BK1988" s="24"/>
      <c r="BL1988" s="24"/>
      <c r="BM1988" s="24"/>
      <c r="BN1988" s="24"/>
      <c r="BO1988" s="24"/>
      <c r="BP1988" s="24"/>
      <c r="BQ1988" s="24"/>
      <c r="BR1988" s="24"/>
      <c r="BS1988" s="24"/>
      <c r="BT1988" s="24"/>
      <c r="BU1988" s="24"/>
      <c r="BV1988" s="24"/>
      <c r="BW1988" s="24"/>
      <c r="BX1988" s="24"/>
    </row>
    <row r="1989" spans="7:76" s="41" customFormat="1">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c r="AQ1989" s="24"/>
      <c r="AR1989" s="24"/>
      <c r="AS1989" s="24"/>
      <c r="AT1989" s="24"/>
      <c r="AU1989" s="24"/>
      <c r="AV1989" s="24"/>
      <c r="AW1989" s="24"/>
      <c r="AX1989" s="24"/>
      <c r="AY1989" s="24"/>
      <c r="AZ1989" s="24"/>
      <c r="BA1989" s="24"/>
      <c r="BB1989" s="24"/>
      <c r="BC1989" s="24"/>
      <c r="BD1989" s="24"/>
      <c r="BE1989" s="24"/>
      <c r="BF1989" s="24"/>
      <c r="BG1989" s="24"/>
      <c r="BH1989" s="24"/>
      <c r="BI1989" s="24"/>
      <c r="BJ1989" s="24"/>
      <c r="BK1989" s="24"/>
      <c r="BL1989" s="24"/>
      <c r="BM1989" s="24"/>
      <c r="BN1989" s="24"/>
      <c r="BO1989" s="24"/>
      <c r="BP1989" s="24"/>
      <c r="BQ1989" s="24"/>
      <c r="BR1989" s="24"/>
      <c r="BS1989" s="24"/>
      <c r="BT1989" s="24"/>
      <c r="BU1989" s="24"/>
      <c r="BV1989" s="24"/>
      <c r="BW1989" s="24"/>
      <c r="BX1989" s="24"/>
    </row>
    <row r="1990" spans="7:76" s="41" customFormat="1">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c r="AQ1990" s="24"/>
      <c r="AR1990" s="24"/>
      <c r="AS1990" s="24"/>
      <c r="AT1990" s="24"/>
      <c r="AU1990" s="24"/>
      <c r="AV1990" s="24"/>
      <c r="AW1990" s="24"/>
      <c r="AX1990" s="24"/>
      <c r="AY1990" s="24"/>
      <c r="AZ1990" s="24"/>
      <c r="BA1990" s="24"/>
      <c r="BB1990" s="24"/>
      <c r="BC1990" s="24"/>
      <c r="BD1990" s="24"/>
      <c r="BE1990" s="24"/>
      <c r="BF1990" s="24"/>
      <c r="BG1990" s="24"/>
      <c r="BH1990" s="24"/>
      <c r="BI1990" s="24"/>
      <c r="BJ1990" s="24"/>
      <c r="BK1990" s="24"/>
      <c r="BL1990" s="24"/>
      <c r="BM1990" s="24"/>
      <c r="BN1990" s="24"/>
      <c r="BO1990" s="24"/>
      <c r="BP1990" s="24"/>
      <c r="BQ1990" s="24"/>
      <c r="BR1990" s="24"/>
      <c r="BS1990" s="24"/>
      <c r="BT1990" s="24"/>
      <c r="BU1990" s="24"/>
      <c r="BV1990" s="24"/>
      <c r="BW1990" s="24"/>
      <c r="BX1990" s="24"/>
    </row>
    <row r="1991" spans="7:76" s="41" customFormat="1">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c r="AQ1991" s="24"/>
      <c r="AR1991" s="24"/>
      <c r="AS1991" s="24"/>
      <c r="AT1991" s="24"/>
      <c r="AU1991" s="24"/>
      <c r="AV1991" s="24"/>
      <c r="AW1991" s="24"/>
      <c r="AX1991" s="24"/>
      <c r="AY1991" s="24"/>
      <c r="AZ1991" s="24"/>
      <c r="BA1991" s="24"/>
      <c r="BB1991" s="24"/>
      <c r="BC1991" s="24"/>
      <c r="BD1991" s="24"/>
      <c r="BE1991" s="24"/>
      <c r="BF1991" s="24"/>
      <c r="BG1991" s="24"/>
      <c r="BH1991" s="24"/>
      <c r="BI1991" s="24"/>
      <c r="BJ1991" s="24"/>
      <c r="BK1991" s="24"/>
      <c r="BL1991" s="24"/>
      <c r="BM1991" s="24"/>
      <c r="BN1991" s="24"/>
      <c r="BO1991" s="24"/>
      <c r="BP1991" s="24"/>
      <c r="BQ1991" s="24"/>
      <c r="BR1991" s="24"/>
      <c r="BS1991" s="24"/>
      <c r="BT1991" s="24"/>
      <c r="BU1991" s="24"/>
      <c r="BV1991" s="24"/>
      <c r="BW1991" s="24"/>
      <c r="BX1991" s="24"/>
    </row>
    <row r="1992" spans="7:76" s="41" customFormat="1">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c r="AQ1992" s="24"/>
      <c r="AR1992" s="24"/>
      <c r="AS1992" s="24"/>
      <c r="AT1992" s="24"/>
      <c r="AU1992" s="24"/>
      <c r="AV1992" s="24"/>
      <c r="AW1992" s="24"/>
      <c r="AX1992" s="24"/>
      <c r="AY1992" s="24"/>
      <c r="AZ1992" s="24"/>
      <c r="BA1992" s="24"/>
      <c r="BB1992" s="24"/>
      <c r="BC1992" s="24"/>
      <c r="BD1992" s="24"/>
      <c r="BE1992" s="24"/>
      <c r="BF1992" s="24"/>
      <c r="BG1992" s="24"/>
      <c r="BH1992" s="24"/>
      <c r="BI1992" s="24"/>
      <c r="BJ1992" s="24"/>
      <c r="BK1992" s="24"/>
      <c r="BL1992" s="24"/>
      <c r="BM1992" s="24"/>
      <c r="BN1992" s="24"/>
      <c r="BO1992" s="24"/>
      <c r="BP1992" s="24"/>
      <c r="BQ1992" s="24"/>
      <c r="BR1992" s="24"/>
      <c r="BS1992" s="24"/>
      <c r="BT1992" s="24"/>
      <c r="BU1992" s="24"/>
      <c r="BV1992" s="24"/>
      <c r="BW1992" s="24"/>
      <c r="BX1992" s="24"/>
    </row>
    <row r="1993" spans="7:76" s="41" customFormat="1">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c r="AQ1993" s="24"/>
      <c r="AR1993" s="24"/>
      <c r="AS1993" s="24"/>
      <c r="AT1993" s="24"/>
      <c r="AU1993" s="24"/>
      <c r="AV1993" s="24"/>
      <c r="AW1993" s="24"/>
      <c r="AX1993" s="24"/>
      <c r="AY1993" s="24"/>
      <c r="AZ1993" s="24"/>
      <c r="BA1993" s="24"/>
      <c r="BB1993" s="24"/>
      <c r="BC1993" s="24"/>
      <c r="BD1993" s="24"/>
      <c r="BE1993" s="24"/>
      <c r="BF1993" s="24"/>
      <c r="BG1993" s="24"/>
      <c r="BH1993" s="24"/>
      <c r="BI1993" s="24"/>
      <c r="BJ1993" s="24"/>
      <c r="BK1993" s="24"/>
      <c r="BL1993" s="24"/>
      <c r="BM1993" s="24"/>
      <c r="BN1993" s="24"/>
      <c r="BO1993" s="24"/>
      <c r="BP1993" s="24"/>
      <c r="BQ1993" s="24"/>
      <c r="BR1993" s="24"/>
      <c r="BS1993" s="24"/>
      <c r="BT1993" s="24"/>
      <c r="BU1993" s="24"/>
      <c r="BV1993" s="24"/>
      <c r="BW1993" s="24"/>
      <c r="BX1993" s="24"/>
    </row>
    <row r="1994" spans="7:76" s="41" customFormat="1">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c r="AQ1994" s="24"/>
      <c r="AR1994" s="24"/>
      <c r="AS1994" s="24"/>
      <c r="AT1994" s="24"/>
      <c r="AU1994" s="24"/>
      <c r="AV1994" s="24"/>
      <c r="AW1994" s="24"/>
      <c r="AX1994" s="24"/>
      <c r="AY1994" s="24"/>
      <c r="AZ1994" s="24"/>
      <c r="BA1994" s="24"/>
      <c r="BB1994" s="24"/>
      <c r="BC1994" s="24"/>
      <c r="BD1994" s="24"/>
      <c r="BE1994" s="24"/>
      <c r="BF1994" s="24"/>
      <c r="BG1994" s="24"/>
      <c r="BH1994" s="24"/>
      <c r="BI1994" s="24"/>
      <c r="BJ1994" s="24"/>
      <c r="BK1994" s="24"/>
      <c r="BL1994" s="24"/>
      <c r="BM1994" s="24"/>
      <c r="BN1994" s="24"/>
      <c r="BO1994" s="24"/>
      <c r="BP1994" s="24"/>
      <c r="BQ1994" s="24"/>
      <c r="BR1994" s="24"/>
      <c r="BS1994" s="24"/>
      <c r="BT1994" s="24"/>
      <c r="BU1994" s="24"/>
      <c r="BV1994" s="24"/>
      <c r="BW1994" s="24"/>
      <c r="BX1994" s="24"/>
    </row>
    <row r="1995" spans="7:76" s="41" customFormat="1">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c r="AQ1995" s="24"/>
      <c r="AR1995" s="24"/>
      <c r="AS1995" s="24"/>
      <c r="AT1995" s="24"/>
      <c r="AU1995" s="24"/>
      <c r="AV1995" s="24"/>
      <c r="AW1995" s="24"/>
      <c r="AX1995" s="24"/>
      <c r="AY1995" s="24"/>
      <c r="AZ1995" s="24"/>
      <c r="BA1995" s="24"/>
      <c r="BB1995" s="24"/>
      <c r="BC1995" s="24"/>
      <c r="BD1995" s="24"/>
      <c r="BE1995" s="24"/>
      <c r="BF1995" s="24"/>
      <c r="BG1995" s="24"/>
      <c r="BH1995" s="24"/>
      <c r="BI1995" s="24"/>
      <c r="BJ1995" s="24"/>
      <c r="BK1995" s="24"/>
      <c r="BL1995" s="24"/>
      <c r="BM1995" s="24"/>
      <c r="BN1995" s="24"/>
      <c r="BO1995" s="24"/>
      <c r="BP1995" s="24"/>
      <c r="BQ1995" s="24"/>
      <c r="BR1995" s="24"/>
      <c r="BS1995" s="24"/>
      <c r="BT1995" s="24"/>
      <c r="BU1995" s="24"/>
      <c r="BV1995" s="24"/>
      <c r="BW1995" s="24"/>
      <c r="BX1995" s="24"/>
    </row>
    <row r="1996" spans="7:76" s="41" customFormat="1">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c r="AQ1996" s="24"/>
      <c r="AR1996" s="24"/>
      <c r="AS1996" s="24"/>
      <c r="AT1996" s="24"/>
      <c r="AU1996" s="24"/>
      <c r="AV1996" s="24"/>
      <c r="AW1996" s="24"/>
      <c r="AX1996" s="24"/>
      <c r="AY1996" s="24"/>
      <c r="AZ1996" s="24"/>
      <c r="BA1996" s="24"/>
      <c r="BB1996" s="24"/>
      <c r="BC1996" s="24"/>
      <c r="BD1996" s="24"/>
      <c r="BE1996" s="24"/>
      <c r="BF1996" s="24"/>
      <c r="BG1996" s="24"/>
      <c r="BH1996" s="24"/>
      <c r="BI1996" s="24"/>
      <c r="BJ1996" s="24"/>
      <c r="BK1996" s="24"/>
      <c r="BL1996" s="24"/>
      <c r="BM1996" s="24"/>
      <c r="BN1996" s="24"/>
      <c r="BO1996" s="24"/>
      <c r="BP1996" s="24"/>
      <c r="BQ1996" s="24"/>
      <c r="BR1996" s="24"/>
      <c r="BS1996" s="24"/>
      <c r="BT1996" s="24"/>
      <c r="BU1996" s="24"/>
      <c r="BV1996" s="24"/>
      <c r="BW1996" s="24"/>
      <c r="BX1996" s="24"/>
    </row>
    <row r="1997" spans="7:76" s="41" customFormat="1">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c r="AQ1997" s="24"/>
      <c r="AR1997" s="24"/>
      <c r="AS1997" s="24"/>
      <c r="AT1997" s="24"/>
      <c r="AU1997" s="24"/>
      <c r="AV1997" s="24"/>
      <c r="AW1997" s="24"/>
      <c r="AX1997" s="24"/>
      <c r="AY1997" s="24"/>
      <c r="AZ1997" s="24"/>
      <c r="BA1997" s="24"/>
      <c r="BB1997" s="24"/>
      <c r="BC1997" s="24"/>
      <c r="BD1997" s="24"/>
      <c r="BE1997" s="24"/>
      <c r="BF1997" s="24"/>
      <c r="BG1997" s="24"/>
      <c r="BH1997" s="24"/>
      <c r="BI1997" s="24"/>
      <c r="BJ1997" s="24"/>
      <c r="BK1997" s="24"/>
      <c r="BL1997" s="24"/>
      <c r="BM1997" s="24"/>
      <c r="BN1997" s="24"/>
      <c r="BO1997" s="24"/>
      <c r="BP1997" s="24"/>
      <c r="BQ1997" s="24"/>
      <c r="BR1997" s="24"/>
      <c r="BS1997" s="24"/>
      <c r="BT1997" s="24"/>
      <c r="BU1997" s="24"/>
      <c r="BV1997" s="24"/>
      <c r="BW1997" s="24"/>
      <c r="BX1997" s="24"/>
    </row>
    <row r="1998" spans="7:76" s="41" customFormat="1">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24"/>
      <c r="BE1998" s="24"/>
      <c r="BF1998" s="24"/>
      <c r="BG1998" s="24"/>
      <c r="BH1998" s="24"/>
      <c r="BI1998" s="24"/>
      <c r="BJ1998" s="24"/>
      <c r="BK1998" s="24"/>
      <c r="BL1998" s="24"/>
      <c r="BM1998" s="24"/>
      <c r="BN1998" s="24"/>
      <c r="BO1998" s="24"/>
      <c r="BP1998" s="24"/>
      <c r="BQ1998" s="24"/>
      <c r="BR1998" s="24"/>
      <c r="BS1998" s="24"/>
      <c r="BT1998" s="24"/>
      <c r="BU1998" s="24"/>
      <c r="BV1998" s="24"/>
      <c r="BW1998" s="24"/>
      <c r="BX1998" s="24"/>
    </row>
    <row r="1999" spans="7:76" s="41" customFormat="1">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24"/>
      <c r="AZ1999" s="24"/>
      <c r="BA1999" s="24"/>
      <c r="BB1999" s="24"/>
      <c r="BC1999" s="24"/>
      <c r="BD1999" s="24"/>
      <c r="BE1999" s="24"/>
      <c r="BF1999" s="24"/>
      <c r="BG1999" s="24"/>
      <c r="BH1999" s="24"/>
      <c r="BI1999" s="24"/>
      <c r="BJ1999" s="24"/>
      <c r="BK1999" s="24"/>
      <c r="BL1999" s="24"/>
      <c r="BM1999" s="24"/>
      <c r="BN1999" s="24"/>
      <c r="BO1999" s="24"/>
      <c r="BP1999" s="24"/>
      <c r="BQ1999" s="24"/>
      <c r="BR1999" s="24"/>
      <c r="BS1999" s="24"/>
      <c r="BT1999" s="24"/>
      <c r="BU1999" s="24"/>
      <c r="BV1999" s="24"/>
      <c r="BW1999" s="24"/>
      <c r="BX1999" s="24"/>
    </row>
    <row r="2000" spans="7:76" s="41" customFormat="1">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24"/>
      <c r="AZ2000" s="24"/>
      <c r="BA2000" s="24"/>
      <c r="BB2000" s="24"/>
      <c r="BC2000" s="24"/>
      <c r="BD2000" s="24"/>
      <c r="BE2000" s="24"/>
      <c r="BF2000" s="24"/>
      <c r="BG2000" s="24"/>
      <c r="BH2000" s="24"/>
      <c r="BI2000" s="24"/>
      <c r="BJ2000" s="24"/>
      <c r="BK2000" s="24"/>
      <c r="BL2000" s="24"/>
      <c r="BM2000" s="24"/>
      <c r="BN2000" s="24"/>
      <c r="BO2000" s="24"/>
      <c r="BP2000" s="24"/>
      <c r="BQ2000" s="24"/>
      <c r="BR2000" s="24"/>
      <c r="BS2000" s="24"/>
      <c r="BT2000" s="24"/>
      <c r="BU2000" s="24"/>
      <c r="BV2000" s="24"/>
      <c r="BW2000" s="24"/>
      <c r="BX2000" s="24"/>
    </row>
    <row r="2001" spans="7:76" s="41" customFormat="1">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24"/>
      <c r="AZ2001" s="24"/>
      <c r="BA2001" s="24"/>
      <c r="BB2001" s="24"/>
      <c r="BC2001" s="24"/>
      <c r="BD2001" s="24"/>
      <c r="BE2001" s="24"/>
      <c r="BF2001" s="24"/>
      <c r="BG2001" s="24"/>
      <c r="BH2001" s="24"/>
      <c r="BI2001" s="24"/>
      <c r="BJ2001" s="24"/>
      <c r="BK2001" s="24"/>
      <c r="BL2001" s="24"/>
      <c r="BM2001" s="24"/>
      <c r="BN2001" s="24"/>
      <c r="BO2001" s="24"/>
      <c r="BP2001" s="24"/>
      <c r="BQ2001" s="24"/>
      <c r="BR2001" s="24"/>
      <c r="BS2001" s="24"/>
      <c r="BT2001" s="24"/>
      <c r="BU2001" s="24"/>
      <c r="BV2001" s="24"/>
      <c r="BW2001" s="24"/>
      <c r="BX2001" s="24"/>
    </row>
    <row r="2002" spans="7:76" s="41" customFormat="1">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24"/>
      <c r="AZ2002" s="24"/>
      <c r="BA2002" s="24"/>
      <c r="BB2002" s="24"/>
      <c r="BC2002" s="24"/>
      <c r="BD2002" s="24"/>
      <c r="BE2002" s="24"/>
      <c r="BF2002" s="24"/>
      <c r="BG2002" s="24"/>
      <c r="BH2002" s="24"/>
      <c r="BI2002" s="24"/>
      <c r="BJ2002" s="24"/>
      <c r="BK2002" s="24"/>
      <c r="BL2002" s="24"/>
      <c r="BM2002" s="24"/>
      <c r="BN2002" s="24"/>
      <c r="BO2002" s="24"/>
      <c r="BP2002" s="24"/>
      <c r="BQ2002" s="24"/>
      <c r="BR2002" s="24"/>
      <c r="BS2002" s="24"/>
      <c r="BT2002" s="24"/>
      <c r="BU2002" s="24"/>
      <c r="BV2002" s="24"/>
      <c r="BW2002" s="24"/>
      <c r="BX2002" s="24"/>
    </row>
    <row r="2003" spans="7:76" s="41" customFormat="1">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24"/>
      <c r="AZ2003" s="24"/>
      <c r="BA2003" s="24"/>
      <c r="BB2003" s="24"/>
      <c r="BC2003" s="24"/>
      <c r="BD2003" s="24"/>
      <c r="BE2003" s="24"/>
      <c r="BF2003" s="24"/>
      <c r="BG2003" s="24"/>
      <c r="BH2003" s="24"/>
      <c r="BI2003" s="24"/>
      <c r="BJ2003" s="24"/>
      <c r="BK2003" s="24"/>
      <c r="BL2003" s="24"/>
      <c r="BM2003" s="24"/>
      <c r="BN2003" s="24"/>
      <c r="BO2003" s="24"/>
      <c r="BP2003" s="24"/>
      <c r="BQ2003" s="24"/>
      <c r="BR2003" s="24"/>
      <c r="BS2003" s="24"/>
      <c r="BT2003" s="24"/>
      <c r="BU2003" s="24"/>
      <c r="BV2003" s="24"/>
      <c r="BW2003" s="24"/>
      <c r="BX2003" s="24"/>
    </row>
    <row r="2004" spans="7:76" s="41" customFormat="1">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c r="AQ2004" s="24"/>
      <c r="AR2004" s="24"/>
      <c r="AS2004" s="24"/>
      <c r="AT2004" s="24"/>
      <c r="AU2004" s="24"/>
      <c r="AV2004" s="24"/>
      <c r="AW2004" s="24"/>
      <c r="AX2004" s="24"/>
      <c r="AY2004" s="24"/>
      <c r="AZ2004" s="24"/>
      <c r="BA2004" s="24"/>
      <c r="BB2004" s="24"/>
      <c r="BC2004" s="24"/>
      <c r="BD2004" s="24"/>
      <c r="BE2004" s="24"/>
      <c r="BF2004" s="24"/>
      <c r="BG2004" s="24"/>
      <c r="BH2004" s="24"/>
      <c r="BI2004" s="24"/>
      <c r="BJ2004" s="24"/>
      <c r="BK2004" s="24"/>
      <c r="BL2004" s="24"/>
      <c r="BM2004" s="24"/>
      <c r="BN2004" s="24"/>
      <c r="BO2004" s="24"/>
      <c r="BP2004" s="24"/>
      <c r="BQ2004" s="24"/>
      <c r="BR2004" s="24"/>
      <c r="BS2004" s="24"/>
      <c r="BT2004" s="24"/>
      <c r="BU2004" s="24"/>
      <c r="BV2004" s="24"/>
      <c r="BW2004" s="24"/>
      <c r="BX2004" s="24"/>
    </row>
    <row r="2005" spans="7:76" s="41" customFormat="1">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c r="AQ2005" s="24"/>
      <c r="AR2005" s="24"/>
      <c r="AS2005" s="24"/>
      <c r="AT2005" s="24"/>
      <c r="AU2005" s="24"/>
      <c r="AV2005" s="24"/>
      <c r="AW2005" s="24"/>
      <c r="AX2005" s="24"/>
      <c r="AY2005" s="24"/>
      <c r="AZ2005" s="24"/>
      <c r="BA2005" s="24"/>
      <c r="BB2005" s="24"/>
      <c r="BC2005" s="24"/>
      <c r="BD2005" s="24"/>
      <c r="BE2005" s="24"/>
      <c r="BF2005" s="24"/>
      <c r="BG2005" s="24"/>
      <c r="BH2005" s="24"/>
      <c r="BI2005" s="24"/>
      <c r="BJ2005" s="24"/>
      <c r="BK2005" s="24"/>
      <c r="BL2005" s="24"/>
      <c r="BM2005" s="24"/>
      <c r="BN2005" s="24"/>
      <c r="BO2005" s="24"/>
      <c r="BP2005" s="24"/>
      <c r="BQ2005" s="24"/>
      <c r="BR2005" s="24"/>
      <c r="BS2005" s="24"/>
      <c r="BT2005" s="24"/>
      <c r="BU2005" s="24"/>
      <c r="BV2005" s="24"/>
      <c r="BW2005" s="24"/>
      <c r="BX2005" s="24"/>
    </row>
    <row r="2006" spans="7:76" s="41" customFormat="1">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c r="AQ2006" s="24"/>
      <c r="AR2006" s="24"/>
      <c r="AS2006" s="24"/>
      <c r="AT2006" s="24"/>
      <c r="AU2006" s="24"/>
      <c r="AV2006" s="24"/>
      <c r="AW2006" s="24"/>
      <c r="AX2006" s="24"/>
      <c r="AY2006" s="24"/>
      <c r="AZ2006" s="24"/>
      <c r="BA2006" s="24"/>
      <c r="BB2006" s="24"/>
      <c r="BC2006" s="24"/>
      <c r="BD2006" s="24"/>
      <c r="BE2006" s="24"/>
      <c r="BF2006" s="24"/>
      <c r="BG2006" s="24"/>
      <c r="BH2006" s="24"/>
      <c r="BI2006" s="24"/>
      <c r="BJ2006" s="24"/>
      <c r="BK2006" s="24"/>
      <c r="BL2006" s="24"/>
      <c r="BM2006" s="24"/>
      <c r="BN2006" s="24"/>
      <c r="BO2006" s="24"/>
      <c r="BP2006" s="24"/>
      <c r="BQ2006" s="24"/>
      <c r="BR2006" s="24"/>
      <c r="BS2006" s="24"/>
      <c r="BT2006" s="24"/>
      <c r="BU2006" s="24"/>
      <c r="BV2006" s="24"/>
      <c r="BW2006" s="24"/>
      <c r="BX2006" s="24"/>
    </row>
    <row r="2007" spans="7:76" s="41" customFormat="1">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c r="AQ2007" s="24"/>
      <c r="AR2007" s="24"/>
      <c r="AS2007" s="24"/>
      <c r="AT2007" s="24"/>
      <c r="AU2007" s="24"/>
      <c r="AV2007" s="24"/>
      <c r="AW2007" s="24"/>
      <c r="AX2007" s="24"/>
      <c r="AY2007" s="24"/>
      <c r="AZ2007" s="24"/>
      <c r="BA2007" s="24"/>
      <c r="BB2007" s="24"/>
      <c r="BC2007" s="24"/>
      <c r="BD2007" s="24"/>
      <c r="BE2007" s="24"/>
      <c r="BF2007" s="24"/>
      <c r="BG2007" s="24"/>
      <c r="BH2007" s="24"/>
      <c r="BI2007" s="24"/>
      <c r="BJ2007" s="24"/>
      <c r="BK2007" s="24"/>
      <c r="BL2007" s="24"/>
      <c r="BM2007" s="24"/>
      <c r="BN2007" s="24"/>
      <c r="BO2007" s="24"/>
      <c r="BP2007" s="24"/>
      <c r="BQ2007" s="24"/>
      <c r="BR2007" s="24"/>
      <c r="BS2007" s="24"/>
      <c r="BT2007" s="24"/>
      <c r="BU2007" s="24"/>
      <c r="BV2007" s="24"/>
      <c r="BW2007" s="24"/>
      <c r="BX2007" s="24"/>
    </row>
    <row r="2008" spans="7:76" s="41" customFormat="1">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c r="AQ2008" s="24"/>
      <c r="AR2008" s="24"/>
      <c r="AS2008" s="24"/>
      <c r="AT2008" s="24"/>
      <c r="AU2008" s="24"/>
      <c r="AV2008" s="24"/>
      <c r="AW2008" s="24"/>
      <c r="AX2008" s="24"/>
      <c r="AY2008" s="24"/>
      <c r="AZ2008" s="24"/>
      <c r="BA2008" s="24"/>
      <c r="BB2008" s="24"/>
      <c r="BC2008" s="24"/>
      <c r="BD2008" s="24"/>
      <c r="BE2008" s="24"/>
      <c r="BF2008" s="24"/>
      <c r="BG2008" s="24"/>
      <c r="BH2008" s="24"/>
      <c r="BI2008" s="24"/>
      <c r="BJ2008" s="24"/>
      <c r="BK2008" s="24"/>
      <c r="BL2008" s="24"/>
      <c r="BM2008" s="24"/>
      <c r="BN2008" s="24"/>
      <c r="BO2008" s="24"/>
      <c r="BP2008" s="24"/>
      <c r="BQ2008" s="24"/>
      <c r="BR2008" s="24"/>
      <c r="BS2008" s="24"/>
      <c r="BT2008" s="24"/>
      <c r="BU2008" s="24"/>
      <c r="BV2008" s="24"/>
      <c r="BW2008" s="24"/>
      <c r="BX2008" s="24"/>
    </row>
    <row r="2009" spans="7:76" s="41" customFormat="1">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c r="AQ2009" s="24"/>
      <c r="AR2009" s="24"/>
      <c r="AS2009" s="24"/>
      <c r="AT2009" s="24"/>
      <c r="AU2009" s="24"/>
      <c r="AV2009" s="24"/>
      <c r="AW2009" s="24"/>
      <c r="AX2009" s="24"/>
      <c r="AY2009" s="24"/>
      <c r="AZ2009" s="24"/>
      <c r="BA2009" s="24"/>
      <c r="BB2009" s="24"/>
      <c r="BC2009" s="24"/>
      <c r="BD2009" s="24"/>
      <c r="BE2009" s="24"/>
      <c r="BF2009" s="24"/>
      <c r="BG2009" s="24"/>
      <c r="BH2009" s="24"/>
      <c r="BI2009" s="24"/>
      <c r="BJ2009" s="24"/>
      <c r="BK2009" s="24"/>
      <c r="BL2009" s="24"/>
      <c r="BM2009" s="24"/>
      <c r="BN2009" s="24"/>
      <c r="BO2009" s="24"/>
      <c r="BP2009" s="24"/>
      <c r="BQ2009" s="24"/>
      <c r="BR2009" s="24"/>
      <c r="BS2009" s="24"/>
      <c r="BT2009" s="24"/>
      <c r="BU2009" s="24"/>
      <c r="BV2009" s="24"/>
      <c r="BW2009" s="24"/>
      <c r="BX2009" s="24"/>
    </row>
    <row r="2010" spans="7:76" s="41" customFormat="1">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c r="AQ2010" s="24"/>
      <c r="AR2010" s="24"/>
      <c r="AS2010" s="24"/>
      <c r="AT2010" s="24"/>
      <c r="AU2010" s="24"/>
      <c r="AV2010" s="24"/>
      <c r="AW2010" s="24"/>
      <c r="AX2010" s="24"/>
      <c r="AY2010" s="24"/>
      <c r="AZ2010" s="24"/>
      <c r="BA2010" s="24"/>
      <c r="BB2010" s="24"/>
      <c r="BC2010" s="24"/>
      <c r="BD2010" s="24"/>
      <c r="BE2010" s="24"/>
      <c r="BF2010" s="24"/>
      <c r="BG2010" s="24"/>
      <c r="BH2010" s="24"/>
      <c r="BI2010" s="24"/>
      <c r="BJ2010" s="24"/>
      <c r="BK2010" s="24"/>
      <c r="BL2010" s="24"/>
      <c r="BM2010" s="24"/>
      <c r="BN2010" s="24"/>
      <c r="BO2010" s="24"/>
      <c r="BP2010" s="24"/>
      <c r="BQ2010" s="24"/>
      <c r="BR2010" s="24"/>
      <c r="BS2010" s="24"/>
      <c r="BT2010" s="24"/>
      <c r="BU2010" s="24"/>
      <c r="BV2010" s="24"/>
      <c r="BW2010" s="24"/>
      <c r="BX2010" s="24"/>
    </row>
    <row r="2011" spans="7:76" s="41" customFormat="1">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c r="AQ2011" s="24"/>
      <c r="AR2011" s="24"/>
      <c r="AS2011" s="24"/>
      <c r="AT2011" s="24"/>
      <c r="AU2011" s="24"/>
      <c r="AV2011" s="24"/>
      <c r="AW2011" s="24"/>
      <c r="AX2011" s="24"/>
      <c r="AY2011" s="24"/>
      <c r="AZ2011" s="24"/>
      <c r="BA2011" s="24"/>
      <c r="BB2011" s="24"/>
      <c r="BC2011" s="24"/>
      <c r="BD2011" s="24"/>
      <c r="BE2011" s="24"/>
      <c r="BF2011" s="24"/>
      <c r="BG2011" s="24"/>
      <c r="BH2011" s="24"/>
      <c r="BI2011" s="24"/>
      <c r="BJ2011" s="24"/>
      <c r="BK2011" s="24"/>
      <c r="BL2011" s="24"/>
      <c r="BM2011" s="24"/>
      <c r="BN2011" s="24"/>
      <c r="BO2011" s="24"/>
      <c r="BP2011" s="24"/>
      <c r="BQ2011" s="24"/>
      <c r="BR2011" s="24"/>
      <c r="BS2011" s="24"/>
      <c r="BT2011" s="24"/>
      <c r="BU2011" s="24"/>
      <c r="BV2011" s="24"/>
      <c r="BW2011" s="24"/>
      <c r="BX2011" s="24"/>
    </row>
    <row r="2012" spans="7:76" s="41" customFormat="1">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c r="AQ2012" s="24"/>
      <c r="AR2012" s="24"/>
      <c r="AS2012" s="24"/>
      <c r="AT2012" s="24"/>
      <c r="AU2012" s="24"/>
      <c r="AV2012" s="24"/>
      <c r="AW2012" s="24"/>
      <c r="AX2012" s="24"/>
      <c r="AY2012" s="24"/>
      <c r="AZ2012" s="24"/>
      <c r="BA2012" s="24"/>
      <c r="BB2012" s="24"/>
      <c r="BC2012" s="24"/>
      <c r="BD2012" s="24"/>
      <c r="BE2012" s="24"/>
      <c r="BF2012" s="24"/>
      <c r="BG2012" s="24"/>
      <c r="BH2012" s="24"/>
      <c r="BI2012" s="24"/>
      <c r="BJ2012" s="24"/>
      <c r="BK2012" s="24"/>
      <c r="BL2012" s="24"/>
      <c r="BM2012" s="24"/>
      <c r="BN2012" s="24"/>
      <c r="BO2012" s="24"/>
      <c r="BP2012" s="24"/>
      <c r="BQ2012" s="24"/>
      <c r="BR2012" s="24"/>
      <c r="BS2012" s="24"/>
      <c r="BT2012" s="24"/>
      <c r="BU2012" s="24"/>
      <c r="BV2012" s="24"/>
      <c r="BW2012" s="24"/>
      <c r="BX2012" s="24"/>
    </row>
    <row r="2013" spans="7:76" s="41" customFormat="1">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c r="AQ2013" s="24"/>
      <c r="AR2013" s="24"/>
      <c r="AS2013" s="24"/>
      <c r="AT2013" s="24"/>
      <c r="AU2013" s="24"/>
      <c r="AV2013" s="24"/>
      <c r="AW2013" s="24"/>
      <c r="AX2013" s="24"/>
      <c r="AY2013" s="24"/>
      <c r="AZ2013" s="24"/>
      <c r="BA2013" s="24"/>
      <c r="BB2013" s="24"/>
      <c r="BC2013" s="24"/>
      <c r="BD2013" s="24"/>
      <c r="BE2013" s="24"/>
      <c r="BF2013" s="24"/>
      <c r="BG2013" s="24"/>
      <c r="BH2013" s="24"/>
      <c r="BI2013" s="24"/>
      <c r="BJ2013" s="24"/>
      <c r="BK2013" s="24"/>
      <c r="BL2013" s="24"/>
      <c r="BM2013" s="24"/>
      <c r="BN2013" s="24"/>
      <c r="BO2013" s="24"/>
      <c r="BP2013" s="24"/>
      <c r="BQ2013" s="24"/>
      <c r="BR2013" s="24"/>
      <c r="BS2013" s="24"/>
      <c r="BT2013" s="24"/>
      <c r="BU2013" s="24"/>
      <c r="BV2013" s="24"/>
      <c r="BW2013" s="24"/>
      <c r="BX2013" s="24"/>
    </row>
    <row r="2014" spans="7:76" s="41" customFormat="1">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c r="AQ2014" s="24"/>
      <c r="AR2014" s="24"/>
      <c r="AS2014" s="24"/>
      <c r="AT2014" s="24"/>
      <c r="AU2014" s="24"/>
      <c r="AV2014" s="24"/>
      <c r="AW2014" s="24"/>
      <c r="AX2014" s="24"/>
      <c r="AY2014" s="24"/>
      <c r="AZ2014" s="24"/>
      <c r="BA2014" s="24"/>
      <c r="BB2014" s="24"/>
      <c r="BC2014" s="24"/>
      <c r="BD2014" s="24"/>
      <c r="BE2014" s="24"/>
      <c r="BF2014" s="24"/>
      <c r="BG2014" s="24"/>
      <c r="BH2014" s="24"/>
      <c r="BI2014" s="24"/>
      <c r="BJ2014" s="24"/>
      <c r="BK2014" s="24"/>
      <c r="BL2014" s="24"/>
      <c r="BM2014" s="24"/>
      <c r="BN2014" s="24"/>
      <c r="BO2014" s="24"/>
      <c r="BP2014" s="24"/>
      <c r="BQ2014" s="24"/>
      <c r="BR2014" s="24"/>
      <c r="BS2014" s="24"/>
      <c r="BT2014" s="24"/>
      <c r="BU2014" s="24"/>
      <c r="BV2014" s="24"/>
      <c r="BW2014" s="24"/>
      <c r="BX2014" s="24"/>
    </row>
    <row r="2015" spans="7:76" s="41" customFormat="1">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c r="AQ2015" s="24"/>
      <c r="AR2015" s="24"/>
      <c r="AS2015" s="24"/>
      <c r="AT2015" s="24"/>
      <c r="AU2015" s="24"/>
      <c r="AV2015" s="24"/>
      <c r="AW2015" s="24"/>
      <c r="AX2015" s="24"/>
      <c r="AY2015" s="24"/>
      <c r="AZ2015" s="24"/>
      <c r="BA2015" s="24"/>
      <c r="BB2015" s="24"/>
      <c r="BC2015" s="24"/>
      <c r="BD2015" s="24"/>
      <c r="BE2015" s="24"/>
      <c r="BF2015" s="24"/>
      <c r="BG2015" s="24"/>
      <c r="BH2015" s="24"/>
      <c r="BI2015" s="24"/>
      <c r="BJ2015" s="24"/>
      <c r="BK2015" s="24"/>
      <c r="BL2015" s="24"/>
      <c r="BM2015" s="24"/>
      <c r="BN2015" s="24"/>
      <c r="BO2015" s="24"/>
      <c r="BP2015" s="24"/>
      <c r="BQ2015" s="24"/>
      <c r="BR2015" s="24"/>
      <c r="BS2015" s="24"/>
      <c r="BT2015" s="24"/>
      <c r="BU2015" s="24"/>
      <c r="BV2015" s="24"/>
      <c r="BW2015" s="24"/>
      <c r="BX2015" s="24"/>
    </row>
    <row r="2016" spans="7:76" s="41" customFormat="1">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c r="AQ2016" s="24"/>
      <c r="AR2016" s="24"/>
      <c r="AS2016" s="24"/>
      <c r="AT2016" s="24"/>
      <c r="AU2016" s="24"/>
      <c r="AV2016" s="24"/>
      <c r="AW2016" s="24"/>
      <c r="AX2016" s="24"/>
      <c r="AY2016" s="24"/>
      <c r="AZ2016" s="24"/>
      <c r="BA2016" s="24"/>
      <c r="BB2016" s="24"/>
      <c r="BC2016" s="24"/>
      <c r="BD2016" s="24"/>
      <c r="BE2016" s="24"/>
      <c r="BF2016" s="24"/>
      <c r="BG2016" s="24"/>
      <c r="BH2016" s="24"/>
      <c r="BI2016" s="24"/>
      <c r="BJ2016" s="24"/>
      <c r="BK2016" s="24"/>
      <c r="BL2016" s="24"/>
      <c r="BM2016" s="24"/>
      <c r="BN2016" s="24"/>
      <c r="BO2016" s="24"/>
      <c r="BP2016" s="24"/>
      <c r="BQ2016" s="24"/>
      <c r="BR2016" s="24"/>
      <c r="BS2016" s="24"/>
      <c r="BT2016" s="24"/>
      <c r="BU2016" s="24"/>
      <c r="BV2016" s="24"/>
      <c r="BW2016" s="24"/>
      <c r="BX2016" s="24"/>
    </row>
    <row r="2017" spans="7:76" s="41" customFormat="1">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c r="AQ2017" s="24"/>
      <c r="AR2017" s="24"/>
      <c r="AS2017" s="24"/>
      <c r="AT2017" s="24"/>
      <c r="AU2017" s="24"/>
      <c r="AV2017" s="24"/>
      <c r="AW2017" s="24"/>
      <c r="AX2017" s="24"/>
      <c r="AY2017" s="24"/>
      <c r="AZ2017" s="24"/>
      <c r="BA2017" s="24"/>
      <c r="BB2017" s="24"/>
      <c r="BC2017" s="24"/>
      <c r="BD2017" s="24"/>
      <c r="BE2017" s="24"/>
      <c r="BF2017" s="24"/>
      <c r="BG2017" s="24"/>
      <c r="BH2017" s="24"/>
      <c r="BI2017" s="24"/>
      <c r="BJ2017" s="24"/>
      <c r="BK2017" s="24"/>
      <c r="BL2017" s="24"/>
      <c r="BM2017" s="24"/>
      <c r="BN2017" s="24"/>
      <c r="BO2017" s="24"/>
      <c r="BP2017" s="24"/>
      <c r="BQ2017" s="24"/>
      <c r="BR2017" s="24"/>
      <c r="BS2017" s="24"/>
      <c r="BT2017" s="24"/>
      <c r="BU2017" s="24"/>
      <c r="BV2017" s="24"/>
      <c r="BW2017" s="24"/>
      <c r="BX2017" s="24"/>
    </row>
    <row r="2018" spans="7:76" s="41" customFormat="1">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c r="AQ2018" s="24"/>
      <c r="AR2018" s="24"/>
      <c r="AS2018" s="24"/>
      <c r="AT2018" s="24"/>
      <c r="AU2018" s="24"/>
      <c r="AV2018" s="24"/>
      <c r="AW2018" s="24"/>
      <c r="AX2018" s="24"/>
      <c r="AY2018" s="24"/>
      <c r="AZ2018" s="24"/>
      <c r="BA2018" s="24"/>
      <c r="BB2018" s="24"/>
      <c r="BC2018" s="24"/>
      <c r="BD2018" s="24"/>
      <c r="BE2018" s="24"/>
      <c r="BF2018" s="24"/>
      <c r="BG2018" s="24"/>
      <c r="BH2018" s="24"/>
      <c r="BI2018" s="24"/>
      <c r="BJ2018" s="24"/>
      <c r="BK2018" s="24"/>
      <c r="BL2018" s="24"/>
      <c r="BM2018" s="24"/>
      <c r="BN2018" s="24"/>
      <c r="BO2018" s="24"/>
      <c r="BP2018" s="24"/>
      <c r="BQ2018" s="24"/>
      <c r="BR2018" s="24"/>
      <c r="BS2018" s="24"/>
      <c r="BT2018" s="24"/>
      <c r="BU2018" s="24"/>
      <c r="BV2018" s="24"/>
      <c r="BW2018" s="24"/>
      <c r="BX2018" s="24"/>
    </row>
    <row r="2019" spans="7:76" s="41" customFormat="1">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c r="AQ2019" s="24"/>
      <c r="AR2019" s="24"/>
      <c r="AS2019" s="24"/>
      <c r="AT2019" s="24"/>
      <c r="AU2019" s="24"/>
      <c r="AV2019" s="24"/>
      <c r="AW2019" s="24"/>
      <c r="AX2019" s="24"/>
      <c r="AY2019" s="24"/>
      <c r="AZ2019" s="24"/>
      <c r="BA2019" s="24"/>
      <c r="BB2019" s="24"/>
      <c r="BC2019" s="24"/>
      <c r="BD2019" s="24"/>
      <c r="BE2019" s="24"/>
      <c r="BF2019" s="24"/>
      <c r="BG2019" s="24"/>
      <c r="BH2019" s="24"/>
      <c r="BI2019" s="24"/>
      <c r="BJ2019" s="24"/>
      <c r="BK2019" s="24"/>
      <c r="BL2019" s="24"/>
      <c r="BM2019" s="24"/>
      <c r="BN2019" s="24"/>
      <c r="BO2019" s="24"/>
      <c r="BP2019" s="24"/>
      <c r="BQ2019" s="24"/>
      <c r="BR2019" s="24"/>
      <c r="BS2019" s="24"/>
      <c r="BT2019" s="24"/>
      <c r="BU2019" s="24"/>
      <c r="BV2019" s="24"/>
      <c r="BW2019" s="24"/>
      <c r="BX2019" s="24"/>
    </row>
    <row r="2020" spans="7:76" s="41" customFormat="1">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c r="AQ2020" s="24"/>
      <c r="AR2020" s="24"/>
      <c r="AS2020" s="24"/>
      <c r="AT2020" s="24"/>
      <c r="AU2020" s="24"/>
      <c r="AV2020" s="24"/>
      <c r="AW2020" s="24"/>
      <c r="AX2020" s="24"/>
      <c r="AY2020" s="24"/>
      <c r="AZ2020" s="24"/>
      <c r="BA2020" s="24"/>
      <c r="BB2020" s="24"/>
      <c r="BC2020" s="24"/>
      <c r="BD2020" s="24"/>
      <c r="BE2020" s="24"/>
      <c r="BF2020" s="24"/>
      <c r="BG2020" s="24"/>
      <c r="BH2020" s="24"/>
      <c r="BI2020" s="24"/>
      <c r="BJ2020" s="24"/>
      <c r="BK2020" s="24"/>
      <c r="BL2020" s="24"/>
      <c r="BM2020" s="24"/>
      <c r="BN2020" s="24"/>
      <c r="BO2020" s="24"/>
      <c r="BP2020" s="24"/>
      <c r="BQ2020" s="24"/>
      <c r="BR2020" s="24"/>
      <c r="BS2020" s="24"/>
      <c r="BT2020" s="24"/>
      <c r="BU2020" s="24"/>
      <c r="BV2020" s="24"/>
      <c r="BW2020" s="24"/>
      <c r="BX2020" s="24"/>
    </row>
    <row r="2021" spans="7:76" s="41" customFormat="1">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c r="AQ2021" s="24"/>
      <c r="AR2021" s="24"/>
      <c r="AS2021" s="24"/>
      <c r="AT2021" s="24"/>
      <c r="AU2021" s="24"/>
      <c r="AV2021" s="24"/>
      <c r="AW2021" s="24"/>
      <c r="AX2021" s="24"/>
      <c r="AY2021" s="24"/>
      <c r="AZ2021" s="24"/>
      <c r="BA2021" s="24"/>
      <c r="BB2021" s="24"/>
      <c r="BC2021" s="24"/>
      <c r="BD2021" s="24"/>
      <c r="BE2021" s="24"/>
      <c r="BF2021" s="24"/>
      <c r="BG2021" s="24"/>
      <c r="BH2021" s="24"/>
      <c r="BI2021" s="24"/>
      <c r="BJ2021" s="24"/>
      <c r="BK2021" s="24"/>
      <c r="BL2021" s="24"/>
      <c r="BM2021" s="24"/>
      <c r="BN2021" s="24"/>
      <c r="BO2021" s="24"/>
      <c r="BP2021" s="24"/>
      <c r="BQ2021" s="24"/>
      <c r="BR2021" s="24"/>
      <c r="BS2021" s="24"/>
      <c r="BT2021" s="24"/>
      <c r="BU2021" s="24"/>
      <c r="BV2021" s="24"/>
      <c r="BW2021" s="24"/>
      <c r="BX2021" s="24"/>
    </row>
    <row r="2022" spans="7:76" s="41" customFormat="1">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c r="AQ2022" s="24"/>
      <c r="AR2022" s="24"/>
      <c r="AS2022" s="24"/>
      <c r="AT2022" s="24"/>
      <c r="AU2022" s="24"/>
      <c r="AV2022" s="24"/>
      <c r="AW2022" s="24"/>
      <c r="AX2022" s="24"/>
      <c r="AY2022" s="24"/>
      <c r="AZ2022" s="24"/>
      <c r="BA2022" s="24"/>
      <c r="BB2022" s="24"/>
      <c r="BC2022" s="24"/>
      <c r="BD2022" s="24"/>
      <c r="BE2022" s="24"/>
      <c r="BF2022" s="24"/>
      <c r="BG2022" s="24"/>
      <c r="BH2022" s="24"/>
      <c r="BI2022" s="24"/>
      <c r="BJ2022" s="24"/>
      <c r="BK2022" s="24"/>
      <c r="BL2022" s="24"/>
      <c r="BM2022" s="24"/>
      <c r="BN2022" s="24"/>
      <c r="BO2022" s="24"/>
      <c r="BP2022" s="24"/>
      <c r="BQ2022" s="24"/>
      <c r="BR2022" s="24"/>
      <c r="BS2022" s="24"/>
      <c r="BT2022" s="24"/>
      <c r="BU2022" s="24"/>
      <c r="BV2022" s="24"/>
      <c r="BW2022" s="24"/>
      <c r="BX2022" s="24"/>
    </row>
    <row r="2023" spans="7:76" s="41" customFormat="1">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c r="AQ2023" s="24"/>
      <c r="AR2023" s="24"/>
      <c r="AS2023" s="24"/>
      <c r="AT2023" s="24"/>
      <c r="AU2023" s="24"/>
      <c r="AV2023" s="24"/>
      <c r="AW2023" s="24"/>
      <c r="AX2023" s="24"/>
      <c r="AY2023" s="24"/>
      <c r="AZ2023" s="24"/>
      <c r="BA2023" s="24"/>
      <c r="BB2023" s="24"/>
      <c r="BC2023" s="24"/>
      <c r="BD2023" s="24"/>
      <c r="BE2023" s="24"/>
      <c r="BF2023" s="24"/>
      <c r="BG2023" s="24"/>
      <c r="BH2023" s="24"/>
      <c r="BI2023" s="24"/>
      <c r="BJ2023" s="24"/>
      <c r="BK2023" s="24"/>
      <c r="BL2023" s="24"/>
      <c r="BM2023" s="24"/>
      <c r="BN2023" s="24"/>
      <c r="BO2023" s="24"/>
      <c r="BP2023" s="24"/>
      <c r="BQ2023" s="24"/>
      <c r="BR2023" s="24"/>
      <c r="BS2023" s="24"/>
      <c r="BT2023" s="24"/>
      <c r="BU2023" s="24"/>
      <c r="BV2023" s="24"/>
      <c r="BW2023" s="24"/>
      <c r="BX2023" s="24"/>
    </row>
    <row r="2024" spans="7:76" s="41" customFormat="1">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c r="AQ2024" s="24"/>
      <c r="AR2024" s="24"/>
      <c r="AS2024" s="24"/>
      <c r="AT2024" s="24"/>
      <c r="AU2024" s="24"/>
      <c r="AV2024" s="24"/>
      <c r="AW2024" s="24"/>
      <c r="AX2024" s="24"/>
      <c r="AY2024" s="24"/>
      <c r="AZ2024" s="24"/>
      <c r="BA2024" s="24"/>
      <c r="BB2024" s="24"/>
      <c r="BC2024" s="24"/>
      <c r="BD2024" s="24"/>
      <c r="BE2024" s="24"/>
      <c r="BF2024" s="24"/>
      <c r="BG2024" s="24"/>
      <c r="BH2024" s="24"/>
      <c r="BI2024" s="24"/>
      <c r="BJ2024" s="24"/>
      <c r="BK2024" s="24"/>
      <c r="BL2024" s="24"/>
      <c r="BM2024" s="24"/>
      <c r="BN2024" s="24"/>
      <c r="BO2024" s="24"/>
      <c r="BP2024" s="24"/>
      <c r="BQ2024" s="24"/>
      <c r="BR2024" s="24"/>
      <c r="BS2024" s="24"/>
      <c r="BT2024" s="24"/>
      <c r="BU2024" s="24"/>
      <c r="BV2024" s="24"/>
      <c r="BW2024" s="24"/>
      <c r="BX2024" s="24"/>
    </row>
    <row r="2025" spans="7:76" s="41" customFormat="1">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24"/>
      <c r="AZ2025" s="24"/>
      <c r="BA2025" s="24"/>
      <c r="BB2025" s="24"/>
      <c r="BC2025" s="24"/>
      <c r="BD2025" s="24"/>
      <c r="BE2025" s="24"/>
      <c r="BF2025" s="24"/>
      <c r="BG2025" s="24"/>
      <c r="BH2025" s="24"/>
      <c r="BI2025" s="24"/>
      <c r="BJ2025" s="24"/>
      <c r="BK2025" s="24"/>
      <c r="BL2025" s="24"/>
      <c r="BM2025" s="24"/>
      <c r="BN2025" s="24"/>
      <c r="BO2025" s="24"/>
      <c r="BP2025" s="24"/>
      <c r="BQ2025" s="24"/>
      <c r="BR2025" s="24"/>
      <c r="BS2025" s="24"/>
      <c r="BT2025" s="24"/>
      <c r="BU2025" s="24"/>
      <c r="BV2025" s="24"/>
      <c r="BW2025" s="24"/>
      <c r="BX2025" s="24"/>
    </row>
    <row r="2026" spans="7:76" s="41" customFormat="1">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24"/>
      <c r="AZ2026" s="24"/>
      <c r="BA2026" s="24"/>
      <c r="BB2026" s="24"/>
      <c r="BC2026" s="24"/>
      <c r="BD2026" s="24"/>
      <c r="BE2026" s="24"/>
      <c r="BF2026" s="24"/>
      <c r="BG2026" s="24"/>
      <c r="BH2026" s="24"/>
      <c r="BI2026" s="24"/>
      <c r="BJ2026" s="24"/>
      <c r="BK2026" s="24"/>
      <c r="BL2026" s="24"/>
      <c r="BM2026" s="24"/>
      <c r="BN2026" s="24"/>
      <c r="BO2026" s="24"/>
      <c r="BP2026" s="24"/>
      <c r="BQ2026" s="24"/>
      <c r="BR2026" s="24"/>
      <c r="BS2026" s="24"/>
      <c r="BT2026" s="24"/>
      <c r="BU2026" s="24"/>
      <c r="BV2026" s="24"/>
      <c r="BW2026" s="24"/>
      <c r="BX2026" s="24"/>
    </row>
    <row r="2027" spans="7:76" s="41" customFormat="1">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24"/>
      <c r="AZ2027" s="24"/>
      <c r="BA2027" s="24"/>
      <c r="BB2027" s="24"/>
      <c r="BC2027" s="24"/>
      <c r="BD2027" s="24"/>
      <c r="BE2027" s="24"/>
      <c r="BF2027" s="24"/>
      <c r="BG2027" s="24"/>
      <c r="BH2027" s="24"/>
      <c r="BI2027" s="24"/>
      <c r="BJ2027" s="24"/>
      <c r="BK2027" s="24"/>
      <c r="BL2027" s="24"/>
      <c r="BM2027" s="24"/>
      <c r="BN2027" s="24"/>
      <c r="BO2027" s="24"/>
      <c r="BP2027" s="24"/>
      <c r="BQ2027" s="24"/>
      <c r="BR2027" s="24"/>
      <c r="BS2027" s="24"/>
      <c r="BT2027" s="24"/>
      <c r="BU2027" s="24"/>
      <c r="BV2027" s="24"/>
      <c r="BW2027" s="24"/>
      <c r="BX2027" s="24"/>
    </row>
    <row r="2028" spans="7:76" s="41" customFormat="1">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24"/>
      <c r="AZ2028" s="24"/>
      <c r="BA2028" s="24"/>
      <c r="BB2028" s="24"/>
      <c r="BC2028" s="24"/>
      <c r="BD2028" s="24"/>
      <c r="BE2028" s="24"/>
      <c r="BF2028" s="24"/>
      <c r="BG2028" s="24"/>
      <c r="BH2028" s="24"/>
      <c r="BI2028" s="24"/>
      <c r="BJ2028" s="24"/>
      <c r="BK2028" s="24"/>
      <c r="BL2028" s="24"/>
      <c r="BM2028" s="24"/>
      <c r="BN2028" s="24"/>
      <c r="BO2028" s="24"/>
      <c r="BP2028" s="24"/>
      <c r="BQ2028" s="24"/>
      <c r="BR2028" s="24"/>
      <c r="BS2028" s="24"/>
      <c r="BT2028" s="24"/>
      <c r="BU2028" s="24"/>
      <c r="BV2028" s="24"/>
      <c r="BW2028" s="24"/>
      <c r="BX2028" s="24"/>
    </row>
    <row r="2029" spans="7:76" s="41" customFormat="1">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24"/>
      <c r="BE2029" s="24"/>
      <c r="BF2029" s="24"/>
      <c r="BG2029" s="24"/>
      <c r="BH2029" s="24"/>
      <c r="BI2029" s="24"/>
      <c r="BJ2029" s="24"/>
      <c r="BK2029" s="24"/>
      <c r="BL2029" s="24"/>
      <c r="BM2029" s="24"/>
      <c r="BN2029" s="24"/>
      <c r="BO2029" s="24"/>
      <c r="BP2029" s="24"/>
      <c r="BQ2029" s="24"/>
      <c r="BR2029" s="24"/>
      <c r="BS2029" s="24"/>
      <c r="BT2029" s="24"/>
      <c r="BU2029" s="24"/>
      <c r="BV2029" s="24"/>
      <c r="BW2029" s="24"/>
      <c r="BX2029" s="24"/>
    </row>
    <row r="2030" spans="7:76" s="41" customFormat="1">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24"/>
      <c r="BE2030" s="24"/>
      <c r="BF2030" s="24"/>
      <c r="BG2030" s="24"/>
      <c r="BH2030" s="24"/>
      <c r="BI2030" s="24"/>
      <c r="BJ2030" s="24"/>
      <c r="BK2030" s="24"/>
      <c r="BL2030" s="24"/>
      <c r="BM2030" s="24"/>
      <c r="BN2030" s="24"/>
      <c r="BO2030" s="24"/>
      <c r="BP2030" s="24"/>
      <c r="BQ2030" s="24"/>
      <c r="BR2030" s="24"/>
      <c r="BS2030" s="24"/>
      <c r="BT2030" s="24"/>
      <c r="BU2030" s="24"/>
      <c r="BV2030" s="24"/>
      <c r="BW2030" s="24"/>
      <c r="BX2030" s="24"/>
    </row>
    <row r="2031" spans="7:76" s="41" customFormat="1">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c r="AQ2031" s="24"/>
      <c r="AR2031" s="24"/>
      <c r="AS2031" s="24"/>
      <c r="AT2031" s="24"/>
      <c r="AU2031" s="24"/>
      <c r="AV2031" s="24"/>
      <c r="AW2031" s="24"/>
      <c r="AX2031" s="24"/>
      <c r="AY2031" s="24"/>
      <c r="AZ2031" s="24"/>
      <c r="BA2031" s="24"/>
      <c r="BB2031" s="24"/>
      <c r="BC2031" s="24"/>
      <c r="BD2031" s="24"/>
      <c r="BE2031" s="24"/>
      <c r="BF2031" s="24"/>
      <c r="BG2031" s="24"/>
      <c r="BH2031" s="24"/>
      <c r="BI2031" s="24"/>
      <c r="BJ2031" s="24"/>
      <c r="BK2031" s="24"/>
      <c r="BL2031" s="24"/>
      <c r="BM2031" s="24"/>
      <c r="BN2031" s="24"/>
      <c r="BO2031" s="24"/>
      <c r="BP2031" s="24"/>
      <c r="BQ2031" s="24"/>
      <c r="BR2031" s="24"/>
      <c r="BS2031" s="24"/>
      <c r="BT2031" s="24"/>
      <c r="BU2031" s="24"/>
      <c r="BV2031" s="24"/>
      <c r="BW2031" s="24"/>
      <c r="BX2031" s="24"/>
    </row>
    <row r="2032" spans="7:76" s="41" customFormat="1">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c r="AQ2032" s="24"/>
      <c r="AR2032" s="24"/>
      <c r="AS2032" s="24"/>
      <c r="AT2032" s="24"/>
      <c r="AU2032" s="24"/>
      <c r="AV2032" s="24"/>
      <c r="AW2032" s="24"/>
      <c r="AX2032" s="24"/>
      <c r="AY2032" s="24"/>
      <c r="AZ2032" s="24"/>
      <c r="BA2032" s="24"/>
      <c r="BB2032" s="24"/>
      <c r="BC2032" s="24"/>
      <c r="BD2032" s="24"/>
      <c r="BE2032" s="24"/>
      <c r="BF2032" s="24"/>
      <c r="BG2032" s="24"/>
      <c r="BH2032" s="24"/>
      <c r="BI2032" s="24"/>
      <c r="BJ2032" s="24"/>
      <c r="BK2032" s="24"/>
      <c r="BL2032" s="24"/>
      <c r="BM2032" s="24"/>
      <c r="BN2032" s="24"/>
      <c r="BO2032" s="24"/>
      <c r="BP2032" s="24"/>
      <c r="BQ2032" s="24"/>
      <c r="BR2032" s="24"/>
      <c r="BS2032" s="24"/>
      <c r="BT2032" s="24"/>
      <c r="BU2032" s="24"/>
      <c r="BV2032" s="24"/>
      <c r="BW2032" s="24"/>
      <c r="BX2032" s="24"/>
    </row>
    <row r="2033" spans="7:76" s="41" customFormat="1">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c r="AQ2033" s="24"/>
      <c r="AR2033" s="24"/>
      <c r="AS2033" s="24"/>
      <c r="AT2033" s="24"/>
      <c r="AU2033" s="24"/>
      <c r="AV2033" s="24"/>
      <c r="AW2033" s="24"/>
      <c r="AX2033" s="24"/>
      <c r="AY2033" s="24"/>
      <c r="AZ2033" s="24"/>
      <c r="BA2033" s="24"/>
      <c r="BB2033" s="24"/>
      <c r="BC2033" s="24"/>
      <c r="BD2033" s="24"/>
      <c r="BE2033" s="24"/>
      <c r="BF2033" s="24"/>
      <c r="BG2033" s="24"/>
      <c r="BH2033" s="24"/>
      <c r="BI2033" s="24"/>
      <c r="BJ2033" s="24"/>
      <c r="BK2033" s="24"/>
      <c r="BL2033" s="24"/>
      <c r="BM2033" s="24"/>
      <c r="BN2033" s="24"/>
      <c r="BO2033" s="24"/>
      <c r="BP2033" s="24"/>
      <c r="BQ2033" s="24"/>
      <c r="BR2033" s="24"/>
      <c r="BS2033" s="24"/>
      <c r="BT2033" s="24"/>
      <c r="BU2033" s="24"/>
      <c r="BV2033" s="24"/>
      <c r="BW2033" s="24"/>
      <c r="BX2033" s="24"/>
    </row>
    <row r="2034" spans="7:76" s="41" customFormat="1">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c r="AQ2034" s="24"/>
      <c r="AR2034" s="24"/>
      <c r="AS2034" s="24"/>
      <c r="AT2034" s="24"/>
      <c r="AU2034" s="24"/>
      <c r="AV2034" s="24"/>
      <c r="AW2034" s="24"/>
      <c r="AX2034" s="24"/>
      <c r="AY2034" s="24"/>
      <c r="AZ2034" s="24"/>
      <c r="BA2034" s="24"/>
      <c r="BB2034" s="24"/>
      <c r="BC2034" s="24"/>
      <c r="BD2034" s="24"/>
      <c r="BE2034" s="24"/>
      <c r="BF2034" s="24"/>
      <c r="BG2034" s="24"/>
      <c r="BH2034" s="24"/>
      <c r="BI2034" s="24"/>
      <c r="BJ2034" s="24"/>
      <c r="BK2034" s="24"/>
      <c r="BL2034" s="24"/>
      <c r="BM2034" s="24"/>
      <c r="BN2034" s="24"/>
      <c r="BO2034" s="24"/>
      <c r="BP2034" s="24"/>
      <c r="BQ2034" s="24"/>
      <c r="BR2034" s="24"/>
      <c r="BS2034" s="24"/>
      <c r="BT2034" s="24"/>
      <c r="BU2034" s="24"/>
      <c r="BV2034" s="24"/>
      <c r="BW2034" s="24"/>
      <c r="BX2034" s="24"/>
    </row>
    <row r="2035" spans="7:76" s="41" customFormat="1">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c r="AQ2035" s="24"/>
      <c r="AR2035" s="24"/>
      <c r="AS2035" s="24"/>
      <c r="AT2035" s="24"/>
      <c r="AU2035" s="24"/>
      <c r="AV2035" s="24"/>
      <c r="AW2035" s="24"/>
      <c r="AX2035" s="24"/>
      <c r="AY2035" s="24"/>
      <c r="AZ2035" s="24"/>
      <c r="BA2035" s="24"/>
      <c r="BB2035" s="24"/>
      <c r="BC2035" s="24"/>
      <c r="BD2035" s="24"/>
      <c r="BE2035" s="24"/>
      <c r="BF2035" s="24"/>
      <c r="BG2035" s="24"/>
      <c r="BH2035" s="24"/>
      <c r="BI2035" s="24"/>
      <c r="BJ2035" s="24"/>
      <c r="BK2035" s="24"/>
      <c r="BL2035" s="24"/>
      <c r="BM2035" s="24"/>
      <c r="BN2035" s="24"/>
      <c r="BO2035" s="24"/>
      <c r="BP2035" s="24"/>
      <c r="BQ2035" s="24"/>
      <c r="BR2035" s="24"/>
      <c r="BS2035" s="24"/>
      <c r="BT2035" s="24"/>
      <c r="BU2035" s="24"/>
      <c r="BV2035" s="24"/>
      <c r="BW2035" s="24"/>
      <c r="BX2035" s="24"/>
    </row>
    <row r="2036" spans="7:76" s="41" customFormat="1">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c r="AQ2036" s="24"/>
      <c r="AR2036" s="24"/>
      <c r="AS2036" s="24"/>
      <c r="AT2036" s="24"/>
      <c r="AU2036" s="24"/>
      <c r="AV2036" s="24"/>
      <c r="AW2036" s="24"/>
      <c r="AX2036" s="24"/>
      <c r="AY2036" s="24"/>
      <c r="AZ2036" s="24"/>
      <c r="BA2036" s="24"/>
      <c r="BB2036" s="24"/>
      <c r="BC2036" s="24"/>
      <c r="BD2036" s="24"/>
      <c r="BE2036" s="24"/>
      <c r="BF2036" s="24"/>
      <c r="BG2036" s="24"/>
      <c r="BH2036" s="24"/>
      <c r="BI2036" s="24"/>
      <c r="BJ2036" s="24"/>
      <c r="BK2036" s="24"/>
      <c r="BL2036" s="24"/>
      <c r="BM2036" s="24"/>
      <c r="BN2036" s="24"/>
      <c r="BO2036" s="24"/>
      <c r="BP2036" s="24"/>
      <c r="BQ2036" s="24"/>
      <c r="BR2036" s="24"/>
      <c r="BS2036" s="24"/>
      <c r="BT2036" s="24"/>
      <c r="BU2036" s="24"/>
      <c r="BV2036" s="24"/>
      <c r="BW2036" s="24"/>
      <c r="BX2036" s="24"/>
    </row>
    <row r="2037" spans="7:76" s="41" customFormat="1">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c r="AQ2037" s="24"/>
      <c r="AR2037" s="24"/>
      <c r="AS2037" s="24"/>
      <c r="AT2037" s="24"/>
      <c r="AU2037" s="24"/>
      <c r="AV2037" s="24"/>
      <c r="AW2037" s="24"/>
      <c r="AX2037" s="24"/>
      <c r="AY2037" s="24"/>
      <c r="AZ2037" s="24"/>
      <c r="BA2037" s="24"/>
      <c r="BB2037" s="24"/>
      <c r="BC2037" s="24"/>
      <c r="BD2037" s="24"/>
      <c r="BE2037" s="24"/>
      <c r="BF2037" s="24"/>
      <c r="BG2037" s="24"/>
      <c r="BH2037" s="24"/>
      <c r="BI2037" s="24"/>
      <c r="BJ2037" s="24"/>
      <c r="BK2037" s="24"/>
      <c r="BL2037" s="24"/>
      <c r="BM2037" s="24"/>
      <c r="BN2037" s="24"/>
      <c r="BO2037" s="24"/>
      <c r="BP2037" s="24"/>
      <c r="BQ2037" s="24"/>
      <c r="BR2037" s="24"/>
      <c r="BS2037" s="24"/>
      <c r="BT2037" s="24"/>
      <c r="BU2037" s="24"/>
      <c r="BV2037" s="24"/>
      <c r="BW2037" s="24"/>
      <c r="BX2037" s="24"/>
    </row>
    <row r="2038" spans="7:76" s="41" customFormat="1">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c r="AQ2038" s="24"/>
      <c r="AR2038" s="24"/>
      <c r="AS2038" s="24"/>
      <c r="AT2038" s="24"/>
      <c r="AU2038" s="24"/>
      <c r="AV2038" s="24"/>
      <c r="AW2038" s="24"/>
      <c r="AX2038" s="24"/>
      <c r="AY2038" s="24"/>
      <c r="AZ2038" s="24"/>
      <c r="BA2038" s="24"/>
      <c r="BB2038" s="24"/>
      <c r="BC2038" s="24"/>
      <c r="BD2038" s="24"/>
      <c r="BE2038" s="24"/>
      <c r="BF2038" s="24"/>
      <c r="BG2038" s="24"/>
      <c r="BH2038" s="24"/>
      <c r="BI2038" s="24"/>
      <c r="BJ2038" s="24"/>
      <c r="BK2038" s="24"/>
      <c r="BL2038" s="24"/>
      <c r="BM2038" s="24"/>
      <c r="BN2038" s="24"/>
      <c r="BO2038" s="24"/>
      <c r="BP2038" s="24"/>
      <c r="BQ2038" s="24"/>
      <c r="BR2038" s="24"/>
      <c r="BS2038" s="24"/>
      <c r="BT2038" s="24"/>
      <c r="BU2038" s="24"/>
      <c r="BV2038" s="24"/>
      <c r="BW2038" s="24"/>
      <c r="BX2038" s="24"/>
    </row>
    <row r="2039" spans="7:76" s="41" customFormat="1">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c r="AQ2039" s="24"/>
      <c r="AR2039" s="24"/>
      <c r="AS2039" s="24"/>
      <c r="AT2039" s="24"/>
      <c r="AU2039" s="24"/>
      <c r="AV2039" s="24"/>
      <c r="AW2039" s="24"/>
      <c r="AX2039" s="24"/>
      <c r="AY2039" s="24"/>
      <c r="AZ2039" s="24"/>
      <c r="BA2039" s="24"/>
      <c r="BB2039" s="24"/>
      <c r="BC2039" s="24"/>
      <c r="BD2039" s="24"/>
      <c r="BE2039" s="24"/>
      <c r="BF2039" s="24"/>
      <c r="BG2039" s="24"/>
      <c r="BH2039" s="24"/>
      <c r="BI2039" s="24"/>
      <c r="BJ2039" s="24"/>
      <c r="BK2039" s="24"/>
      <c r="BL2039" s="24"/>
      <c r="BM2039" s="24"/>
      <c r="BN2039" s="24"/>
      <c r="BO2039" s="24"/>
      <c r="BP2039" s="24"/>
      <c r="BQ2039" s="24"/>
      <c r="BR2039" s="24"/>
      <c r="BS2039" s="24"/>
      <c r="BT2039" s="24"/>
      <c r="BU2039" s="24"/>
      <c r="BV2039" s="24"/>
      <c r="BW2039" s="24"/>
      <c r="BX2039" s="24"/>
    </row>
    <row r="2040" spans="7:76" s="41" customFormat="1">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c r="AQ2040" s="24"/>
      <c r="AR2040" s="24"/>
      <c r="AS2040" s="24"/>
      <c r="AT2040" s="24"/>
      <c r="AU2040" s="24"/>
      <c r="AV2040" s="24"/>
      <c r="AW2040" s="24"/>
      <c r="AX2040" s="24"/>
      <c r="AY2040" s="24"/>
      <c r="AZ2040" s="24"/>
      <c r="BA2040" s="24"/>
      <c r="BB2040" s="24"/>
      <c r="BC2040" s="24"/>
      <c r="BD2040" s="24"/>
      <c r="BE2040" s="24"/>
      <c r="BF2040" s="24"/>
      <c r="BG2040" s="24"/>
      <c r="BH2040" s="24"/>
      <c r="BI2040" s="24"/>
      <c r="BJ2040" s="24"/>
      <c r="BK2040" s="24"/>
      <c r="BL2040" s="24"/>
      <c r="BM2040" s="24"/>
      <c r="BN2040" s="24"/>
      <c r="BO2040" s="24"/>
      <c r="BP2040" s="24"/>
      <c r="BQ2040" s="24"/>
      <c r="BR2040" s="24"/>
      <c r="BS2040" s="24"/>
      <c r="BT2040" s="24"/>
      <c r="BU2040" s="24"/>
      <c r="BV2040" s="24"/>
      <c r="BW2040" s="24"/>
      <c r="BX2040" s="24"/>
    </row>
    <row r="2041" spans="7:76" s="41" customFormat="1">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c r="AQ2041" s="24"/>
      <c r="AR2041" s="24"/>
      <c r="AS2041" s="24"/>
      <c r="AT2041" s="24"/>
      <c r="AU2041" s="24"/>
      <c r="AV2041" s="24"/>
      <c r="AW2041" s="24"/>
      <c r="AX2041" s="24"/>
      <c r="AY2041" s="24"/>
      <c r="AZ2041" s="24"/>
      <c r="BA2041" s="24"/>
      <c r="BB2041" s="24"/>
      <c r="BC2041" s="24"/>
      <c r="BD2041" s="24"/>
      <c r="BE2041" s="24"/>
      <c r="BF2041" s="24"/>
      <c r="BG2041" s="24"/>
      <c r="BH2041" s="24"/>
      <c r="BI2041" s="24"/>
      <c r="BJ2041" s="24"/>
      <c r="BK2041" s="24"/>
      <c r="BL2041" s="24"/>
      <c r="BM2041" s="24"/>
      <c r="BN2041" s="24"/>
      <c r="BO2041" s="24"/>
      <c r="BP2041" s="24"/>
      <c r="BQ2041" s="24"/>
      <c r="BR2041" s="24"/>
      <c r="BS2041" s="24"/>
      <c r="BT2041" s="24"/>
      <c r="BU2041" s="24"/>
      <c r="BV2041" s="24"/>
      <c r="BW2041" s="24"/>
      <c r="BX2041" s="24"/>
    </row>
    <row r="2042" spans="7:76" s="41" customFormat="1">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c r="AQ2042" s="24"/>
      <c r="AR2042" s="24"/>
      <c r="AS2042" s="24"/>
      <c r="AT2042" s="24"/>
      <c r="AU2042" s="24"/>
      <c r="AV2042" s="24"/>
      <c r="AW2042" s="24"/>
      <c r="AX2042" s="24"/>
      <c r="AY2042" s="24"/>
      <c r="AZ2042" s="24"/>
      <c r="BA2042" s="24"/>
      <c r="BB2042" s="24"/>
      <c r="BC2042" s="24"/>
      <c r="BD2042" s="24"/>
      <c r="BE2042" s="24"/>
      <c r="BF2042" s="24"/>
      <c r="BG2042" s="24"/>
      <c r="BH2042" s="24"/>
      <c r="BI2042" s="24"/>
      <c r="BJ2042" s="24"/>
      <c r="BK2042" s="24"/>
      <c r="BL2042" s="24"/>
      <c r="BM2042" s="24"/>
      <c r="BN2042" s="24"/>
      <c r="BO2042" s="24"/>
      <c r="BP2042" s="24"/>
      <c r="BQ2042" s="24"/>
      <c r="BR2042" s="24"/>
      <c r="BS2042" s="24"/>
      <c r="BT2042" s="24"/>
      <c r="BU2042" s="24"/>
      <c r="BV2042" s="24"/>
      <c r="BW2042" s="24"/>
      <c r="BX2042" s="24"/>
    </row>
    <row r="2043" spans="7:76" s="41" customFormat="1">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c r="AQ2043" s="24"/>
      <c r="AR2043" s="24"/>
      <c r="AS2043" s="24"/>
      <c r="AT2043" s="24"/>
      <c r="AU2043" s="24"/>
      <c r="AV2043" s="24"/>
      <c r="AW2043" s="24"/>
      <c r="AX2043" s="24"/>
      <c r="AY2043" s="24"/>
      <c r="AZ2043" s="24"/>
      <c r="BA2043" s="24"/>
      <c r="BB2043" s="24"/>
      <c r="BC2043" s="24"/>
      <c r="BD2043" s="24"/>
      <c r="BE2043" s="24"/>
      <c r="BF2043" s="24"/>
      <c r="BG2043" s="24"/>
      <c r="BH2043" s="24"/>
      <c r="BI2043" s="24"/>
      <c r="BJ2043" s="24"/>
      <c r="BK2043" s="24"/>
      <c r="BL2043" s="24"/>
      <c r="BM2043" s="24"/>
      <c r="BN2043" s="24"/>
      <c r="BO2043" s="24"/>
      <c r="BP2043" s="24"/>
      <c r="BQ2043" s="24"/>
      <c r="BR2043" s="24"/>
      <c r="BS2043" s="24"/>
      <c r="BT2043" s="24"/>
      <c r="BU2043" s="24"/>
      <c r="BV2043" s="24"/>
      <c r="BW2043" s="24"/>
      <c r="BX2043" s="24"/>
    </row>
    <row r="2044" spans="7:76" s="41" customFormat="1">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c r="AQ2044" s="24"/>
      <c r="AR2044" s="24"/>
      <c r="AS2044" s="24"/>
      <c r="AT2044" s="24"/>
      <c r="AU2044" s="24"/>
      <c r="AV2044" s="24"/>
      <c r="AW2044" s="24"/>
      <c r="AX2044" s="24"/>
      <c r="AY2044" s="24"/>
      <c r="AZ2044" s="24"/>
      <c r="BA2044" s="24"/>
      <c r="BB2044" s="24"/>
      <c r="BC2044" s="24"/>
      <c r="BD2044" s="24"/>
      <c r="BE2044" s="24"/>
      <c r="BF2044" s="24"/>
      <c r="BG2044" s="24"/>
      <c r="BH2044" s="24"/>
      <c r="BI2044" s="24"/>
      <c r="BJ2044" s="24"/>
      <c r="BK2044" s="24"/>
      <c r="BL2044" s="24"/>
      <c r="BM2044" s="24"/>
      <c r="BN2044" s="24"/>
      <c r="BO2044" s="24"/>
      <c r="BP2044" s="24"/>
      <c r="BQ2044" s="24"/>
      <c r="BR2044" s="24"/>
      <c r="BS2044" s="24"/>
      <c r="BT2044" s="24"/>
      <c r="BU2044" s="24"/>
      <c r="BV2044" s="24"/>
      <c r="BW2044" s="24"/>
      <c r="BX2044" s="24"/>
    </row>
    <row r="2045" spans="7:76" s="41" customFormat="1">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c r="AQ2045" s="24"/>
      <c r="AR2045" s="24"/>
      <c r="AS2045" s="24"/>
      <c r="AT2045" s="24"/>
      <c r="AU2045" s="24"/>
      <c r="AV2045" s="24"/>
      <c r="AW2045" s="24"/>
      <c r="AX2045" s="24"/>
      <c r="AY2045" s="24"/>
      <c r="AZ2045" s="24"/>
      <c r="BA2045" s="24"/>
      <c r="BB2045" s="24"/>
      <c r="BC2045" s="24"/>
      <c r="BD2045" s="24"/>
      <c r="BE2045" s="24"/>
      <c r="BF2045" s="24"/>
      <c r="BG2045" s="24"/>
      <c r="BH2045" s="24"/>
      <c r="BI2045" s="24"/>
      <c r="BJ2045" s="24"/>
      <c r="BK2045" s="24"/>
      <c r="BL2045" s="24"/>
      <c r="BM2045" s="24"/>
      <c r="BN2045" s="24"/>
      <c r="BO2045" s="24"/>
      <c r="BP2045" s="24"/>
      <c r="BQ2045" s="24"/>
      <c r="BR2045" s="24"/>
      <c r="BS2045" s="24"/>
      <c r="BT2045" s="24"/>
      <c r="BU2045" s="24"/>
      <c r="BV2045" s="24"/>
      <c r="BW2045" s="24"/>
      <c r="BX2045" s="24"/>
    </row>
    <row r="2046" spans="7:76" s="41" customFormat="1">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c r="AQ2046" s="24"/>
      <c r="AR2046" s="24"/>
      <c r="AS2046" s="24"/>
      <c r="AT2046" s="24"/>
      <c r="AU2046" s="24"/>
      <c r="AV2046" s="24"/>
      <c r="AW2046" s="24"/>
      <c r="AX2046" s="24"/>
      <c r="AY2046" s="24"/>
      <c r="AZ2046" s="24"/>
      <c r="BA2046" s="24"/>
      <c r="BB2046" s="24"/>
      <c r="BC2046" s="24"/>
      <c r="BD2046" s="24"/>
      <c r="BE2046" s="24"/>
      <c r="BF2046" s="24"/>
      <c r="BG2046" s="24"/>
      <c r="BH2046" s="24"/>
      <c r="BI2046" s="24"/>
      <c r="BJ2046" s="24"/>
      <c r="BK2046" s="24"/>
      <c r="BL2046" s="24"/>
      <c r="BM2046" s="24"/>
      <c r="BN2046" s="24"/>
      <c r="BO2046" s="24"/>
      <c r="BP2046" s="24"/>
      <c r="BQ2046" s="24"/>
      <c r="BR2046" s="24"/>
      <c r="BS2046" s="24"/>
      <c r="BT2046" s="24"/>
      <c r="BU2046" s="24"/>
      <c r="BV2046" s="24"/>
      <c r="BW2046" s="24"/>
      <c r="BX2046" s="24"/>
    </row>
    <row r="2047" spans="7:76" s="41" customFormat="1">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c r="AQ2047" s="24"/>
      <c r="AR2047" s="24"/>
      <c r="AS2047" s="24"/>
      <c r="AT2047" s="24"/>
      <c r="AU2047" s="24"/>
      <c r="AV2047" s="24"/>
      <c r="AW2047" s="24"/>
      <c r="AX2047" s="24"/>
      <c r="AY2047" s="24"/>
      <c r="AZ2047" s="24"/>
      <c r="BA2047" s="24"/>
      <c r="BB2047" s="24"/>
      <c r="BC2047" s="24"/>
      <c r="BD2047" s="24"/>
      <c r="BE2047" s="24"/>
      <c r="BF2047" s="24"/>
      <c r="BG2047" s="24"/>
      <c r="BH2047" s="24"/>
      <c r="BI2047" s="24"/>
      <c r="BJ2047" s="24"/>
      <c r="BK2047" s="24"/>
      <c r="BL2047" s="24"/>
      <c r="BM2047" s="24"/>
      <c r="BN2047" s="24"/>
      <c r="BO2047" s="24"/>
      <c r="BP2047" s="24"/>
      <c r="BQ2047" s="24"/>
      <c r="BR2047" s="24"/>
      <c r="BS2047" s="24"/>
      <c r="BT2047" s="24"/>
      <c r="BU2047" s="24"/>
      <c r="BV2047" s="24"/>
      <c r="BW2047" s="24"/>
      <c r="BX2047" s="24"/>
    </row>
    <row r="2048" spans="7:76" s="41" customFormat="1">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c r="AQ2048" s="24"/>
      <c r="AR2048" s="24"/>
      <c r="AS2048" s="24"/>
      <c r="AT2048" s="24"/>
      <c r="AU2048" s="24"/>
      <c r="AV2048" s="24"/>
      <c r="AW2048" s="24"/>
      <c r="AX2048" s="24"/>
      <c r="AY2048" s="24"/>
      <c r="AZ2048" s="24"/>
      <c r="BA2048" s="24"/>
      <c r="BB2048" s="24"/>
      <c r="BC2048" s="24"/>
      <c r="BD2048" s="24"/>
      <c r="BE2048" s="24"/>
      <c r="BF2048" s="24"/>
      <c r="BG2048" s="24"/>
      <c r="BH2048" s="24"/>
      <c r="BI2048" s="24"/>
      <c r="BJ2048" s="24"/>
      <c r="BK2048" s="24"/>
      <c r="BL2048" s="24"/>
      <c r="BM2048" s="24"/>
      <c r="BN2048" s="24"/>
      <c r="BO2048" s="24"/>
      <c r="BP2048" s="24"/>
      <c r="BQ2048" s="24"/>
      <c r="BR2048" s="24"/>
      <c r="BS2048" s="24"/>
      <c r="BT2048" s="24"/>
      <c r="BU2048" s="24"/>
      <c r="BV2048" s="24"/>
      <c r="BW2048" s="24"/>
      <c r="BX2048" s="24"/>
    </row>
    <row r="2049" spans="7:76" s="41" customFormat="1">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c r="AQ2049" s="24"/>
      <c r="AR2049" s="24"/>
      <c r="AS2049" s="24"/>
      <c r="AT2049" s="24"/>
      <c r="AU2049" s="24"/>
      <c r="AV2049" s="24"/>
      <c r="AW2049" s="24"/>
      <c r="AX2049" s="24"/>
      <c r="AY2049" s="24"/>
      <c r="AZ2049" s="24"/>
      <c r="BA2049" s="24"/>
      <c r="BB2049" s="24"/>
      <c r="BC2049" s="24"/>
      <c r="BD2049" s="24"/>
      <c r="BE2049" s="24"/>
      <c r="BF2049" s="24"/>
      <c r="BG2049" s="24"/>
      <c r="BH2049" s="24"/>
      <c r="BI2049" s="24"/>
      <c r="BJ2049" s="24"/>
      <c r="BK2049" s="24"/>
      <c r="BL2049" s="24"/>
      <c r="BM2049" s="24"/>
      <c r="BN2049" s="24"/>
      <c r="BO2049" s="24"/>
      <c r="BP2049" s="24"/>
      <c r="BQ2049" s="24"/>
      <c r="BR2049" s="24"/>
      <c r="BS2049" s="24"/>
      <c r="BT2049" s="24"/>
      <c r="BU2049" s="24"/>
      <c r="BV2049" s="24"/>
      <c r="BW2049" s="24"/>
      <c r="BX2049" s="24"/>
    </row>
    <row r="2050" spans="7:76" s="41" customFormat="1">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c r="AQ2050" s="24"/>
      <c r="AR2050" s="24"/>
      <c r="AS2050" s="24"/>
      <c r="AT2050" s="24"/>
      <c r="AU2050" s="24"/>
      <c r="AV2050" s="24"/>
      <c r="AW2050" s="24"/>
      <c r="AX2050" s="24"/>
      <c r="AY2050" s="24"/>
      <c r="AZ2050" s="24"/>
      <c r="BA2050" s="24"/>
      <c r="BB2050" s="24"/>
      <c r="BC2050" s="24"/>
      <c r="BD2050" s="24"/>
      <c r="BE2050" s="24"/>
      <c r="BF2050" s="24"/>
      <c r="BG2050" s="24"/>
      <c r="BH2050" s="24"/>
      <c r="BI2050" s="24"/>
      <c r="BJ2050" s="24"/>
      <c r="BK2050" s="24"/>
      <c r="BL2050" s="24"/>
      <c r="BM2050" s="24"/>
      <c r="BN2050" s="24"/>
      <c r="BO2050" s="24"/>
      <c r="BP2050" s="24"/>
      <c r="BQ2050" s="24"/>
      <c r="BR2050" s="24"/>
      <c r="BS2050" s="24"/>
      <c r="BT2050" s="24"/>
      <c r="BU2050" s="24"/>
      <c r="BV2050" s="24"/>
      <c r="BW2050" s="24"/>
      <c r="BX2050" s="24"/>
    </row>
    <row r="2051" spans="7:76" s="41" customFormat="1">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c r="AQ2051" s="24"/>
      <c r="AR2051" s="24"/>
      <c r="AS2051" s="24"/>
      <c r="AT2051" s="24"/>
      <c r="AU2051" s="24"/>
      <c r="AV2051" s="24"/>
      <c r="AW2051" s="24"/>
      <c r="AX2051" s="24"/>
      <c r="AY2051" s="24"/>
      <c r="AZ2051" s="24"/>
      <c r="BA2051" s="24"/>
      <c r="BB2051" s="24"/>
      <c r="BC2051" s="24"/>
      <c r="BD2051" s="24"/>
      <c r="BE2051" s="24"/>
      <c r="BF2051" s="24"/>
      <c r="BG2051" s="24"/>
      <c r="BH2051" s="24"/>
      <c r="BI2051" s="24"/>
      <c r="BJ2051" s="24"/>
      <c r="BK2051" s="24"/>
      <c r="BL2051" s="24"/>
      <c r="BM2051" s="24"/>
      <c r="BN2051" s="24"/>
      <c r="BO2051" s="24"/>
      <c r="BP2051" s="24"/>
      <c r="BQ2051" s="24"/>
      <c r="BR2051" s="24"/>
      <c r="BS2051" s="24"/>
      <c r="BT2051" s="24"/>
      <c r="BU2051" s="24"/>
      <c r="BV2051" s="24"/>
      <c r="BW2051" s="24"/>
      <c r="BX2051" s="24"/>
    </row>
    <row r="2052" spans="7:76" s="41" customFormat="1">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24"/>
      <c r="BE2052" s="24"/>
      <c r="BF2052" s="24"/>
      <c r="BG2052" s="24"/>
      <c r="BH2052" s="24"/>
      <c r="BI2052" s="24"/>
      <c r="BJ2052" s="24"/>
      <c r="BK2052" s="24"/>
      <c r="BL2052" s="24"/>
      <c r="BM2052" s="24"/>
      <c r="BN2052" s="24"/>
      <c r="BO2052" s="24"/>
      <c r="BP2052" s="24"/>
      <c r="BQ2052" s="24"/>
      <c r="BR2052" s="24"/>
      <c r="BS2052" s="24"/>
      <c r="BT2052" s="24"/>
      <c r="BU2052" s="24"/>
      <c r="BV2052" s="24"/>
      <c r="BW2052" s="24"/>
      <c r="BX2052" s="24"/>
    </row>
    <row r="2053" spans="7:76" s="41" customFormat="1">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24"/>
      <c r="BE2053" s="24"/>
      <c r="BF2053" s="24"/>
      <c r="BG2053" s="24"/>
      <c r="BH2053" s="24"/>
      <c r="BI2053" s="24"/>
      <c r="BJ2053" s="24"/>
      <c r="BK2053" s="24"/>
      <c r="BL2053" s="24"/>
      <c r="BM2053" s="24"/>
      <c r="BN2053" s="24"/>
      <c r="BO2053" s="24"/>
      <c r="BP2053" s="24"/>
      <c r="BQ2053" s="24"/>
      <c r="BR2053" s="24"/>
      <c r="BS2053" s="24"/>
      <c r="BT2053" s="24"/>
      <c r="BU2053" s="24"/>
      <c r="BV2053" s="24"/>
      <c r="BW2053" s="24"/>
      <c r="BX2053" s="24"/>
    </row>
    <row r="2054" spans="7:76" s="41" customFormat="1">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24"/>
      <c r="BE2054" s="24"/>
      <c r="BF2054" s="24"/>
      <c r="BG2054" s="24"/>
      <c r="BH2054" s="24"/>
      <c r="BI2054" s="24"/>
      <c r="BJ2054" s="24"/>
      <c r="BK2054" s="24"/>
      <c r="BL2054" s="24"/>
      <c r="BM2054" s="24"/>
      <c r="BN2054" s="24"/>
      <c r="BO2054" s="24"/>
      <c r="BP2054" s="24"/>
      <c r="BQ2054" s="24"/>
      <c r="BR2054" s="24"/>
      <c r="BS2054" s="24"/>
      <c r="BT2054" s="24"/>
      <c r="BU2054" s="24"/>
      <c r="BV2054" s="24"/>
      <c r="BW2054" s="24"/>
      <c r="BX2054" s="24"/>
    </row>
    <row r="2055" spans="7:76" s="41" customFormat="1">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24"/>
      <c r="AZ2055" s="24"/>
      <c r="BA2055" s="24"/>
      <c r="BB2055" s="24"/>
      <c r="BC2055" s="24"/>
      <c r="BD2055" s="24"/>
      <c r="BE2055" s="24"/>
      <c r="BF2055" s="24"/>
      <c r="BG2055" s="24"/>
      <c r="BH2055" s="24"/>
      <c r="BI2055" s="24"/>
      <c r="BJ2055" s="24"/>
      <c r="BK2055" s="24"/>
      <c r="BL2055" s="24"/>
      <c r="BM2055" s="24"/>
      <c r="BN2055" s="24"/>
      <c r="BO2055" s="24"/>
      <c r="BP2055" s="24"/>
      <c r="BQ2055" s="24"/>
      <c r="BR2055" s="24"/>
      <c r="BS2055" s="24"/>
      <c r="BT2055" s="24"/>
      <c r="BU2055" s="24"/>
      <c r="BV2055" s="24"/>
      <c r="BW2055" s="24"/>
      <c r="BX2055" s="24"/>
    </row>
    <row r="2056" spans="7:76" s="41" customFormat="1">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24"/>
      <c r="BE2056" s="24"/>
      <c r="BF2056" s="24"/>
      <c r="BG2056" s="24"/>
      <c r="BH2056" s="24"/>
      <c r="BI2056" s="24"/>
      <c r="BJ2056" s="24"/>
      <c r="BK2056" s="24"/>
      <c r="BL2056" s="24"/>
      <c r="BM2056" s="24"/>
      <c r="BN2056" s="24"/>
      <c r="BO2056" s="24"/>
      <c r="BP2056" s="24"/>
      <c r="BQ2056" s="24"/>
      <c r="BR2056" s="24"/>
      <c r="BS2056" s="24"/>
      <c r="BT2056" s="24"/>
      <c r="BU2056" s="24"/>
      <c r="BV2056" s="24"/>
      <c r="BW2056" s="24"/>
      <c r="BX2056" s="24"/>
    </row>
    <row r="2057" spans="7:76" s="41" customFormat="1">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c r="BF2057" s="24"/>
      <c r="BG2057" s="24"/>
      <c r="BH2057" s="24"/>
      <c r="BI2057" s="24"/>
      <c r="BJ2057" s="24"/>
      <c r="BK2057" s="24"/>
      <c r="BL2057" s="24"/>
      <c r="BM2057" s="24"/>
      <c r="BN2057" s="24"/>
      <c r="BO2057" s="24"/>
      <c r="BP2057" s="24"/>
      <c r="BQ2057" s="24"/>
      <c r="BR2057" s="24"/>
      <c r="BS2057" s="24"/>
      <c r="BT2057" s="24"/>
      <c r="BU2057" s="24"/>
      <c r="BV2057" s="24"/>
      <c r="BW2057" s="24"/>
      <c r="BX2057" s="24"/>
    </row>
    <row r="2058" spans="7:76" s="41" customFormat="1">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c r="AQ2058" s="24"/>
      <c r="AR2058" s="24"/>
      <c r="AS2058" s="24"/>
      <c r="AT2058" s="24"/>
      <c r="AU2058" s="24"/>
      <c r="AV2058" s="24"/>
      <c r="AW2058" s="24"/>
      <c r="AX2058" s="24"/>
      <c r="AY2058" s="24"/>
      <c r="AZ2058" s="24"/>
      <c r="BA2058" s="24"/>
      <c r="BB2058" s="24"/>
      <c r="BC2058" s="24"/>
      <c r="BD2058" s="24"/>
      <c r="BE2058" s="24"/>
      <c r="BF2058" s="24"/>
      <c r="BG2058" s="24"/>
      <c r="BH2058" s="24"/>
      <c r="BI2058" s="24"/>
      <c r="BJ2058" s="24"/>
      <c r="BK2058" s="24"/>
      <c r="BL2058" s="24"/>
      <c r="BM2058" s="24"/>
      <c r="BN2058" s="24"/>
      <c r="BO2058" s="24"/>
      <c r="BP2058" s="24"/>
      <c r="BQ2058" s="24"/>
      <c r="BR2058" s="24"/>
      <c r="BS2058" s="24"/>
      <c r="BT2058" s="24"/>
      <c r="BU2058" s="24"/>
      <c r="BV2058" s="24"/>
      <c r="BW2058" s="24"/>
      <c r="BX2058" s="24"/>
    </row>
    <row r="2059" spans="7:76" s="41" customFormat="1">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c r="AQ2059" s="24"/>
      <c r="AR2059" s="24"/>
      <c r="AS2059" s="24"/>
      <c r="AT2059" s="24"/>
      <c r="AU2059" s="24"/>
      <c r="AV2059" s="24"/>
      <c r="AW2059" s="24"/>
      <c r="AX2059" s="24"/>
      <c r="AY2059" s="24"/>
      <c r="AZ2059" s="24"/>
      <c r="BA2059" s="24"/>
      <c r="BB2059" s="24"/>
      <c r="BC2059" s="24"/>
      <c r="BD2059" s="24"/>
      <c r="BE2059" s="24"/>
      <c r="BF2059" s="24"/>
      <c r="BG2059" s="24"/>
      <c r="BH2059" s="24"/>
      <c r="BI2059" s="24"/>
      <c r="BJ2059" s="24"/>
      <c r="BK2059" s="24"/>
      <c r="BL2059" s="24"/>
      <c r="BM2059" s="24"/>
      <c r="BN2059" s="24"/>
      <c r="BO2059" s="24"/>
      <c r="BP2059" s="24"/>
      <c r="BQ2059" s="24"/>
      <c r="BR2059" s="24"/>
      <c r="BS2059" s="24"/>
      <c r="BT2059" s="24"/>
      <c r="BU2059" s="24"/>
      <c r="BV2059" s="24"/>
      <c r="BW2059" s="24"/>
      <c r="BX2059" s="24"/>
    </row>
    <row r="2060" spans="7:76" s="41" customFormat="1">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c r="AQ2060" s="24"/>
      <c r="AR2060" s="24"/>
      <c r="AS2060" s="24"/>
      <c r="AT2060" s="24"/>
      <c r="AU2060" s="24"/>
      <c r="AV2060" s="24"/>
      <c r="AW2060" s="24"/>
      <c r="AX2060" s="24"/>
      <c r="AY2060" s="24"/>
      <c r="AZ2060" s="24"/>
      <c r="BA2060" s="24"/>
      <c r="BB2060" s="24"/>
      <c r="BC2060" s="24"/>
      <c r="BD2060" s="24"/>
      <c r="BE2060" s="24"/>
      <c r="BF2060" s="24"/>
      <c r="BG2060" s="24"/>
      <c r="BH2060" s="24"/>
      <c r="BI2060" s="24"/>
      <c r="BJ2060" s="24"/>
      <c r="BK2060" s="24"/>
      <c r="BL2060" s="24"/>
      <c r="BM2060" s="24"/>
      <c r="BN2060" s="24"/>
      <c r="BO2060" s="24"/>
      <c r="BP2060" s="24"/>
      <c r="BQ2060" s="24"/>
      <c r="BR2060" s="24"/>
      <c r="BS2060" s="24"/>
      <c r="BT2060" s="24"/>
      <c r="BU2060" s="24"/>
      <c r="BV2060" s="24"/>
      <c r="BW2060" s="24"/>
      <c r="BX2060" s="24"/>
    </row>
    <row r="2061" spans="7:76" s="41" customFormat="1">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c r="AQ2061" s="24"/>
      <c r="AR2061" s="24"/>
      <c r="AS2061" s="24"/>
      <c r="AT2061" s="24"/>
      <c r="AU2061" s="24"/>
      <c r="AV2061" s="24"/>
      <c r="AW2061" s="24"/>
      <c r="AX2061" s="24"/>
      <c r="AY2061" s="24"/>
      <c r="AZ2061" s="24"/>
      <c r="BA2061" s="24"/>
      <c r="BB2061" s="24"/>
      <c r="BC2061" s="24"/>
      <c r="BD2061" s="24"/>
      <c r="BE2061" s="24"/>
      <c r="BF2061" s="24"/>
      <c r="BG2061" s="24"/>
      <c r="BH2061" s="24"/>
      <c r="BI2061" s="24"/>
      <c r="BJ2061" s="24"/>
      <c r="BK2061" s="24"/>
      <c r="BL2061" s="24"/>
      <c r="BM2061" s="24"/>
      <c r="BN2061" s="24"/>
      <c r="BO2061" s="24"/>
      <c r="BP2061" s="24"/>
      <c r="BQ2061" s="24"/>
      <c r="BR2061" s="24"/>
      <c r="BS2061" s="24"/>
      <c r="BT2061" s="24"/>
      <c r="BU2061" s="24"/>
      <c r="BV2061" s="24"/>
      <c r="BW2061" s="24"/>
      <c r="BX2061" s="24"/>
    </row>
    <row r="2062" spans="7:76" s="41" customFormat="1">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c r="AQ2062" s="24"/>
      <c r="AR2062" s="24"/>
      <c r="AS2062" s="24"/>
      <c r="AT2062" s="24"/>
      <c r="AU2062" s="24"/>
      <c r="AV2062" s="24"/>
      <c r="AW2062" s="24"/>
      <c r="AX2062" s="24"/>
      <c r="AY2062" s="24"/>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24"/>
    </row>
    <row r="2063" spans="7:76" s="41" customFormat="1">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c r="AQ2063" s="24"/>
      <c r="AR2063" s="24"/>
      <c r="AS2063" s="24"/>
      <c r="AT2063" s="24"/>
      <c r="AU2063" s="24"/>
      <c r="AV2063" s="24"/>
      <c r="AW2063" s="24"/>
      <c r="AX2063" s="24"/>
      <c r="AY2063" s="24"/>
      <c r="AZ2063" s="24"/>
      <c r="BA2063" s="24"/>
      <c r="BB2063" s="24"/>
      <c r="BC2063" s="24"/>
      <c r="BD2063" s="24"/>
      <c r="BE2063" s="24"/>
      <c r="BF2063" s="24"/>
      <c r="BG2063" s="24"/>
      <c r="BH2063" s="24"/>
      <c r="BI2063" s="24"/>
      <c r="BJ2063" s="24"/>
      <c r="BK2063" s="24"/>
      <c r="BL2063" s="24"/>
      <c r="BM2063" s="24"/>
      <c r="BN2063" s="24"/>
      <c r="BO2063" s="24"/>
      <c r="BP2063" s="24"/>
      <c r="BQ2063" s="24"/>
      <c r="BR2063" s="24"/>
      <c r="BS2063" s="24"/>
      <c r="BT2063" s="24"/>
      <c r="BU2063" s="24"/>
      <c r="BV2063" s="24"/>
      <c r="BW2063" s="24"/>
      <c r="BX2063" s="24"/>
    </row>
    <row r="2064" spans="7:76" s="41" customFormat="1">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c r="AQ2064" s="24"/>
      <c r="AR2064" s="24"/>
      <c r="AS2064" s="24"/>
      <c r="AT2064" s="24"/>
      <c r="AU2064" s="24"/>
      <c r="AV2064" s="24"/>
      <c r="AW2064" s="24"/>
      <c r="AX2064" s="24"/>
      <c r="AY2064" s="24"/>
      <c r="AZ2064" s="24"/>
      <c r="BA2064" s="24"/>
      <c r="BB2064" s="24"/>
      <c r="BC2064" s="24"/>
      <c r="BD2064" s="24"/>
      <c r="BE2064" s="24"/>
      <c r="BF2064" s="24"/>
      <c r="BG2064" s="24"/>
      <c r="BH2064" s="24"/>
      <c r="BI2064" s="24"/>
      <c r="BJ2064" s="24"/>
      <c r="BK2064" s="24"/>
      <c r="BL2064" s="24"/>
      <c r="BM2064" s="24"/>
      <c r="BN2064" s="24"/>
      <c r="BO2064" s="24"/>
      <c r="BP2064" s="24"/>
      <c r="BQ2064" s="24"/>
      <c r="BR2064" s="24"/>
      <c r="BS2064" s="24"/>
      <c r="BT2064" s="24"/>
      <c r="BU2064" s="24"/>
      <c r="BV2064" s="24"/>
      <c r="BW2064" s="24"/>
      <c r="BX2064" s="24"/>
    </row>
    <row r="2065" spans="7:76" s="41" customFormat="1">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c r="AQ2065" s="24"/>
      <c r="AR2065" s="24"/>
      <c r="AS2065" s="24"/>
      <c r="AT2065" s="24"/>
      <c r="AU2065" s="24"/>
      <c r="AV2065" s="24"/>
      <c r="AW2065" s="24"/>
      <c r="AX2065" s="24"/>
      <c r="AY2065" s="24"/>
      <c r="AZ2065" s="24"/>
      <c r="BA2065" s="24"/>
      <c r="BB2065" s="24"/>
      <c r="BC2065" s="24"/>
      <c r="BD2065" s="24"/>
      <c r="BE2065" s="24"/>
      <c r="BF2065" s="24"/>
      <c r="BG2065" s="24"/>
      <c r="BH2065" s="24"/>
      <c r="BI2065" s="24"/>
      <c r="BJ2065" s="24"/>
      <c r="BK2065" s="24"/>
      <c r="BL2065" s="24"/>
      <c r="BM2065" s="24"/>
      <c r="BN2065" s="24"/>
      <c r="BO2065" s="24"/>
      <c r="BP2065" s="24"/>
      <c r="BQ2065" s="24"/>
      <c r="BR2065" s="24"/>
      <c r="BS2065" s="24"/>
      <c r="BT2065" s="24"/>
      <c r="BU2065" s="24"/>
      <c r="BV2065" s="24"/>
      <c r="BW2065" s="24"/>
      <c r="BX2065" s="24"/>
    </row>
    <row r="2066" spans="7:76" s="41" customFormat="1">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c r="AQ2066" s="24"/>
      <c r="AR2066" s="24"/>
      <c r="AS2066" s="24"/>
      <c r="AT2066" s="24"/>
      <c r="AU2066" s="24"/>
      <c r="AV2066" s="24"/>
      <c r="AW2066" s="24"/>
      <c r="AX2066" s="24"/>
      <c r="AY2066" s="24"/>
      <c r="AZ2066" s="24"/>
      <c r="BA2066" s="24"/>
      <c r="BB2066" s="24"/>
      <c r="BC2066" s="24"/>
      <c r="BD2066" s="24"/>
      <c r="BE2066" s="24"/>
      <c r="BF2066" s="24"/>
      <c r="BG2066" s="24"/>
      <c r="BH2066" s="24"/>
      <c r="BI2066" s="24"/>
      <c r="BJ2066" s="24"/>
      <c r="BK2066" s="24"/>
      <c r="BL2066" s="24"/>
      <c r="BM2066" s="24"/>
      <c r="BN2066" s="24"/>
      <c r="BO2066" s="24"/>
      <c r="BP2066" s="24"/>
      <c r="BQ2066" s="24"/>
      <c r="BR2066" s="24"/>
      <c r="BS2066" s="24"/>
      <c r="BT2066" s="24"/>
      <c r="BU2066" s="24"/>
      <c r="BV2066" s="24"/>
      <c r="BW2066" s="24"/>
      <c r="BX2066" s="24"/>
    </row>
    <row r="2067" spans="7:76" s="41" customFormat="1">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c r="AQ2067" s="24"/>
      <c r="AR2067" s="24"/>
      <c r="AS2067" s="24"/>
      <c r="AT2067" s="24"/>
      <c r="AU2067" s="24"/>
      <c r="AV2067" s="24"/>
      <c r="AW2067" s="24"/>
      <c r="AX2067" s="24"/>
      <c r="AY2067" s="24"/>
      <c r="AZ2067" s="24"/>
      <c r="BA2067" s="24"/>
      <c r="BB2067" s="24"/>
      <c r="BC2067" s="24"/>
      <c r="BD2067" s="24"/>
      <c r="BE2067" s="24"/>
      <c r="BF2067" s="24"/>
      <c r="BG2067" s="24"/>
      <c r="BH2067" s="24"/>
      <c r="BI2067" s="24"/>
      <c r="BJ2067" s="24"/>
      <c r="BK2067" s="24"/>
      <c r="BL2067" s="24"/>
      <c r="BM2067" s="24"/>
      <c r="BN2067" s="24"/>
      <c r="BO2067" s="24"/>
      <c r="BP2067" s="24"/>
      <c r="BQ2067" s="24"/>
      <c r="BR2067" s="24"/>
      <c r="BS2067" s="24"/>
      <c r="BT2067" s="24"/>
      <c r="BU2067" s="24"/>
      <c r="BV2067" s="24"/>
      <c r="BW2067" s="24"/>
      <c r="BX2067" s="24"/>
    </row>
    <row r="2068" spans="7:76" s="41" customFormat="1">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c r="BG2068" s="24"/>
      <c r="BH2068" s="24"/>
      <c r="BI2068" s="24"/>
      <c r="BJ2068" s="24"/>
      <c r="BK2068" s="24"/>
      <c r="BL2068" s="24"/>
      <c r="BM2068" s="24"/>
      <c r="BN2068" s="24"/>
      <c r="BO2068" s="24"/>
      <c r="BP2068" s="24"/>
      <c r="BQ2068" s="24"/>
      <c r="BR2068" s="24"/>
      <c r="BS2068" s="24"/>
      <c r="BT2068" s="24"/>
      <c r="BU2068" s="24"/>
      <c r="BV2068" s="24"/>
      <c r="BW2068" s="24"/>
      <c r="BX2068" s="24"/>
    </row>
    <row r="2069" spans="7:76" s="41" customFormat="1">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c r="AQ2069" s="24"/>
      <c r="AR2069" s="24"/>
      <c r="AS2069" s="24"/>
      <c r="AT2069" s="24"/>
      <c r="AU2069" s="24"/>
      <c r="AV2069" s="24"/>
      <c r="AW2069" s="24"/>
      <c r="AX2069" s="24"/>
      <c r="AY2069" s="24"/>
      <c r="AZ2069" s="24"/>
      <c r="BA2069" s="24"/>
      <c r="BB2069" s="24"/>
      <c r="BC2069" s="24"/>
      <c r="BD2069" s="24"/>
      <c r="BE2069" s="24"/>
      <c r="BF2069" s="24"/>
      <c r="BG2069" s="24"/>
      <c r="BH2069" s="24"/>
      <c r="BI2069" s="24"/>
      <c r="BJ2069" s="24"/>
      <c r="BK2069" s="24"/>
      <c r="BL2069" s="24"/>
      <c r="BM2069" s="24"/>
      <c r="BN2069" s="24"/>
      <c r="BO2069" s="24"/>
      <c r="BP2069" s="24"/>
      <c r="BQ2069" s="24"/>
      <c r="BR2069" s="24"/>
      <c r="BS2069" s="24"/>
      <c r="BT2069" s="24"/>
      <c r="BU2069" s="24"/>
      <c r="BV2069" s="24"/>
      <c r="BW2069" s="24"/>
      <c r="BX2069" s="24"/>
    </row>
    <row r="2070" spans="7:76" s="41" customFormat="1">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c r="AQ2070" s="24"/>
      <c r="AR2070" s="24"/>
      <c r="AS2070" s="24"/>
      <c r="AT2070" s="24"/>
      <c r="AU2070" s="24"/>
      <c r="AV2070" s="24"/>
      <c r="AW2070" s="24"/>
      <c r="AX2070" s="24"/>
      <c r="AY2070" s="24"/>
      <c r="AZ2070" s="24"/>
      <c r="BA2070" s="24"/>
      <c r="BB2070" s="24"/>
      <c r="BC2070" s="24"/>
      <c r="BD2070" s="24"/>
      <c r="BE2070" s="24"/>
      <c r="BF2070" s="24"/>
      <c r="BG2070" s="24"/>
      <c r="BH2070" s="24"/>
      <c r="BI2070" s="24"/>
      <c r="BJ2070" s="24"/>
      <c r="BK2070" s="24"/>
      <c r="BL2070" s="24"/>
      <c r="BM2070" s="24"/>
      <c r="BN2070" s="24"/>
      <c r="BO2070" s="24"/>
      <c r="BP2070" s="24"/>
      <c r="BQ2070" s="24"/>
      <c r="BR2070" s="24"/>
      <c r="BS2070" s="24"/>
      <c r="BT2070" s="24"/>
      <c r="BU2070" s="24"/>
      <c r="BV2070" s="24"/>
      <c r="BW2070" s="24"/>
      <c r="BX2070" s="24"/>
    </row>
    <row r="2071" spans="7:76" s="41" customFormat="1">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c r="AQ2071" s="24"/>
      <c r="AR2071" s="24"/>
      <c r="AS2071" s="24"/>
      <c r="AT2071" s="24"/>
      <c r="AU2071" s="24"/>
      <c r="AV2071" s="24"/>
      <c r="AW2071" s="24"/>
      <c r="AX2071" s="24"/>
      <c r="AY2071" s="24"/>
      <c r="AZ2071" s="24"/>
      <c r="BA2071" s="24"/>
      <c r="BB2071" s="24"/>
      <c r="BC2071" s="24"/>
      <c r="BD2071" s="24"/>
      <c r="BE2071" s="24"/>
      <c r="BF2071" s="24"/>
      <c r="BG2071" s="24"/>
      <c r="BH2071" s="24"/>
      <c r="BI2071" s="24"/>
      <c r="BJ2071" s="24"/>
      <c r="BK2071" s="24"/>
      <c r="BL2071" s="24"/>
      <c r="BM2071" s="24"/>
      <c r="BN2071" s="24"/>
      <c r="BO2071" s="24"/>
      <c r="BP2071" s="24"/>
      <c r="BQ2071" s="24"/>
      <c r="BR2071" s="24"/>
      <c r="BS2071" s="24"/>
      <c r="BT2071" s="24"/>
      <c r="BU2071" s="24"/>
      <c r="BV2071" s="24"/>
      <c r="BW2071" s="24"/>
      <c r="BX2071" s="24"/>
    </row>
    <row r="2072" spans="7:76" s="41" customFormat="1">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c r="AQ2072" s="24"/>
      <c r="AR2072" s="24"/>
      <c r="AS2072" s="24"/>
      <c r="AT2072" s="24"/>
      <c r="AU2072" s="24"/>
      <c r="AV2072" s="24"/>
      <c r="AW2072" s="24"/>
      <c r="AX2072" s="24"/>
      <c r="AY2072" s="24"/>
      <c r="AZ2072" s="24"/>
      <c r="BA2072" s="24"/>
      <c r="BB2072" s="24"/>
      <c r="BC2072" s="24"/>
      <c r="BD2072" s="24"/>
      <c r="BE2072" s="24"/>
      <c r="BF2072" s="24"/>
      <c r="BG2072" s="24"/>
      <c r="BH2072" s="24"/>
      <c r="BI2072" s="24"/>
      <c r="BJ2072" s="24"/>
      <c r="BK2072" s="24"/>
      <c r="BL2072" s="24"/>
      <c r="BM2072" s="24"/>
      <c r="BN2072" s="24"/>
      <c r="BO2072" s="24"/>
      <c r="BP2072" s="24"/>
      <c r="BQ2072" s="24"/>
      <c r="BR2072" s="24"/>
      <c r="BS2072" s="24"/>
      <c r="BT2072" s="24"/>
      <c r="BU2072" s="24"/>
      <c r="BV2072" s="24"/>
      <c r="BW2072" s="24"/>
      <c r="BX2072" s="24"/>
    </row>
    <row r="2073" spans="7:76" s="41" customFormat="1">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c r="AQ2073" s="24"/>
      <c r="AR2073" s="24"/>
      <c r="AS2073" s="24"/>
      <c r="AT2073" s="24"/>
      <c r="AU2073" s="24"/>
      <c r="AV2073" s="24"/>
      <c r="AW2073" s="24"/>
      <c r="AX2073" s="24"/>
      <c r="AY2073" s="24"/>
      <c r="AZ2073" s="24"/>
      <c r="BA2073" s="24"/>
      <c r="BB2073" s="24"/>
      <c r="BC2073" s="24"/>
      <c r="BD2073" s="24"/>
      <c r="BE2073" s="24"/>
      <c r="BF2073" s="24"/>
      <c r="BG2073" s="24"/>
      <c r="BH2073" s="24"/>
      <c r="BI2073" s="24"/>
      <c r="BJ2073" s="24"/>
      <c r="BK2073" s="24"/>
      <c r="BL2073" s="24"/>
      <c r="BM2073" s="24"/>
      <c r="BN2073" s="24"/>
      <c r="BO2073" s="24"/>
      <c r="BP2073" s="24"/>
      <c r="BQ2073" s="24"/>
      <c r="BR2073" s="24"/>
      <c r="BS2073" s="24"/>
      <c r="BT2073" s="24"/>
      <c r="BU2073" s="24"/>
      <c r="BV2073" s="24"/>
      <c r="BW2073" s="24"/>
      <c r="BX2073" s="24"/>
    </row>
    <row r="2074" spans="7:76" s="41" customFormat="1">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c r="AQ2074" s="24"/>
      <c r="AR2074" s="24"/>
      <c r="AS2074" s="24"/>
      <c r="AT2074" s="24"/>
      <c r="AU2074" s="24"/>
      <c r="AV2074" s="24"/>
      <c r="AW2074" s="24"/>
      <c r="AX2074" s="24"/>
      <c r="AY2074" s="24"/>
      <c r="AZ2074" s="24"/>
      <c r="BA2074" s="24"/>
      <c r="BB2074" s="24"/>
      <c r="BC2074" s="24"/>
      <c r="BD2074" s="24"/>
      <c r="BE2074" s="24"/>
      <c r="BF2074" s="24"/>
      <c r="BG2074" s="24"/>
      <c r="BH2074" s="24"/>
      <c r="BI2074" s="24"/>
      <c r="BJ2074" s="24"/>
      <c r="BK2074" s="24"/>
      <c r="BL2074" s="24"/>
      <c r="BM2074" s="24"/>
      <c r="BN2074" s="24"/>
      <c r="BO2074" s="24"/>
      <c r="BP2074" s="24"/>
      <c r="BQ2074" s="24"/>
      <c r="BR2074" s="24"/>
      <c r="BS2074" s="24"/>
      <c r="BT2074" s="24"/>
      <c r="BU2074" s="24"/>
      <c r="BV2074" s="24"/>
      <c r="BW2074" s="24"/>
      <c r="BX2074" s="24"/>
    </row>
    <row r="2075" spans="7:76" s="41" customFormat="1">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c r="AQ2075" s="24"/>
      <c r="AR2075" s="24"/>
      <c r="AS2075" s="24"/>
      <c r="AT2075" s="24"/>
      <c r="AU2075" s="24"/>
      <c r="AV2075" s="24"/>
      <c r="AW2075" s="24"/>
      <c r="AX2075" s="24"/>
      <c r="AY2075" s="24"/>
      <c r="AZ2075" s="24"/>
      <c r="BA2075" s="24"/>
      <c r="BB2075" s="24"/>
      <c r="BC2075" s="24"/>
      <c r="BD2075" s="24"/>
      <c r="BE2075" s="24"/>
      <c r="BF2075" s="24"/>
      <c r="BG2075" s="24"/>
      <c r="BH2075" s="24"/>
      <c r="BI2075" s="24"/>
      <c r="BJ2075" s="24"/>
      <c r="BK2075" s="24"/>
      <c r="BL2075" s="24"/>
      <c r="BM2075" s="24"/>
      <c r="BN2075" s="24"/>
      <c r="BO2075" s="24"/>
      <c r="BP2075" s="24"/>
      <c r="BQ2075" s="24"/>
      <c r="BR2075" s="24"/>
      <c r="BS2075" s="24"/>
      <c r="BT2075" s="24"/>
      <c r="BU2075" s="24"/>
      <c r="BV2075" s="24"/>
      <c r="BW2075" s="24"/>
      <c r="BX2075" s="24"/>
    </row>
    <row r="2076" spans="7:76" s="41" customFormat="1">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c r="AQ2076" s="24"/>
      <c r="AR2076" s="24"/>
      <c r="AS2076" s="24"/>
      <c r="AT2076" s="24"/>
      <c r="AU2076" s="24"/>
      <c r="AV2076" s="24"/>
      <c r="AW2076" s="24"/>
      <c r="AX2076" s="24"/>
      <c r="AY2076" s="24"/>
      <c r="AZ2076" s="24"/>
      <c r="BA2076" s="24"/>
      <c r="BB2076" s="24"/>
      <c r="BC2076" s="24"/>
      <c r="BD2076" s="24"/>
      <c r="BE2076" s="24"/>
      <c r="BF2076" s="24"/>
      <c r="BG2076" s="24"/>
      <c r="BH2076" s="24"/>
      <c r="BI2076" s="24"/>
      <c r="BJ2076" s="24"/>
      <c r="BK2076" s="24"/>
      <c r="BL2076" s="24"/>
      <c r="BM2076" s="24"/>
      <c r="BN2076" s="24"/>
      <c r="BO2076" s="24"/>
      <c r="BP2076" s="24"/>
      <c r="BQ2076" s="24"/>
      <c r="BR2076" s="24"/>
      <c r="BS2076" s="24"/>
      <c r="BT2076" s="24"/>
      <c r="BU2076" s="24"/>
      <c r="BV2076" s="24"/>
      <c r="BW2076" s="24"/>
      <c r="BX2076" s="24"/>
    </row>
    <row r="2077" spans="7:76" s="41" customFormat="1">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c r="AQ2077" s="24"/>
      <c r="AR2077" s="24"/>
      <c r="AS2077" s="24"/>
      <c r="AT2077" s="24"/>
      <c r="AU2077" s="24"/>
      <c r="AV2077" s="24"/>
      <c r="AW2077" s="24"/>
      <c r="AX2077" s="24"/>
      <c r="AY2077" s="24"/>
      <c r="AZ2077" s="24"/>
      <c r="BA2077" s="24"/>
      <c r="BB2077" s="24"/>
      <c r="BC2077" s="24"/>
      <c r="BD2077" s="24"/>
      <c r="BE2077" s="24"/>
      <c r="BF2077" s="24"/>
      <c r="BG2077" s="24"/>
      <c r="BH2077" s="24"/>
      <c r="BI2077" s="24"/>
      <c r="BJ2077" s="24"/>
      <c r="BK2077" s="24"/>
      <c r="BL2077" s="24"/>
      <c r="BM2077" s="24"/>
      <c r="BN2077" s="24"/>
      <c r="BO2077" s="24"/>
      <c r="BP2077" s="24"/>
      <c r="BQ2077" s="24"/>
      <c r="BR2077" s="24"/>
      <c r="BS2077" s="24"/>
      <c r="BT2077" s="24"/>
      <c r="BU2077" s="24"/>
      <c r="BV2077" s="24"/>
      <c r="BW2077" s="24"/>
      <c r="BX2077" s="24"/>
    </row>
    <row r="2078" spans="7:76" s="41" customFormat="1">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c r="AQ2078" s="24"/>
      <c r="AR2078" s="24"/>
      <c r="AS2078" s="24"/>
      <c r="AT2078" s="24"/>
      <c r="AU2078" s="24"/>
      <c r="AV2078" s="24"/>
      <c r="AW2078" s="24"/>
      <c r="AX2078" s="24"/>
      <c r="AY2078" s="24"/>
      <c r="AZ2078" s="24"/>
      <c r="BA2078" s="24"/>
      <c r="BB2078" s="24"/>
      <c r="BC2078" s="24"/>
      <c r="BD2078" s="24"/>
      <c r="BE2078" s="24"/>
      <c r="BF2078" s="24"/>
      <c r="BG2078" s="24"/>
      <c r="BH2078" s="24"/>
      <c r="BI2078" s="24"/>
      <c r="BJ2078" s="24"/>
      <c r="BK2078" s="24"/>
      <c r="BL2078" s="24"/>
      <c r="BM2078" s="24"/>
      <c r="BN2078" s="24"/>
      <c r="BO2078" s="24"/>
      <c r="BP2078" s="24"/>
      <c r="BQ2078" s="24"/>
      <c r="BR2078" s="24"/>
      <c r="BS2078" s="24"/>
      <c r="BT2078" s="24"/>
      <c r="BU2078" s="24"/>
      <c r="BV2078" s="24"/>
      <c r="BW2078" s="24"/>
      <c r="BX2078" s="24"/>
    </row>
    <row r="2079" spans="7:76" s="41" customFormat="1">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24"/>
      <c r="BE2079" s="24"/>
      <c r="BF2079" s="24"/>
      <c r="BG2079" s="24"/>
      <c r="BH2079" s="24"/>
      <c r="BI2079" s="24"/>
      <c r="BJ2079" s="24"/>
      <c r="BK2079" s="24"/>
      <c r="BL2079" s="24"/>
      <c r="BM2079" s="24"/>
      <c r="BN2079" s="24"/>
      <c r="BO2079" s="24"/>
      <c r="BP2079" s="24"/>
      <c r="BQ2079" s="24"/>
      <c r="BR2079" s="24"/>
      <c r="BS2079" s="24"/>
      <c r="BT2079" s="24"/>
      <c r="BU2079" s="24"/>
      <c r="BV2079" s="24"/>
      <c r="BW2079" s="24"/>
      <c r="BX2079" s="24"/>
    </row>
    <row r="2080" spans="7:76" s="41" customFormat="1">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24"/>
      <c r="BE2080" s="24"/>
      <c r="BF2080" s="24"/>
      <c r="BG2080" s="24"/>
      <c r="BH2080" s="24"/>
      <c r="BI2080" s="24"/>
      <c r="BJ2080" s="24"/>
      <c r="BK2080" s="24"/>
      <c r="BL2080" s="24"/>
      <c r="BM2080" s="24"/>
      <c r="BN2080" s="24"/>
      <c r="BO2080" s="24"/>
      <c r="BP2080" s="24"/>
      <c r="BQ2080" s="24"/>
      <c r="BR2080" s="24"/>
      <c r="BS2080" s="24"/>
      <c r="BT2080" s="24"/>
      <c r="BU2080" s="24"/>
      <c r="BV2080" s="24"/>
      <c r="BW2080" s="24"/>
      <c r="BX2080" s="24"/>
    </row>
    <row r="2081" spans="7:76" s="41" customFormat="1">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24"/>
      <c r="BE2081" s="24"/>
      <c r="BF2081" s="24"/>
      <c r="BG2081" s="24"/>
      <c r="BH2081" s="24"/>
      <c r="BI2081" s="24"/>
      <c r="BJ2081" s="24"/>
      <c r="BK2081" s="24"/>
      <c r="BL2081" s="24"/>
      <c r="BM2081" s="24"/>
      <c r="BN2081" s="24"/>
      <c r="BO2081" s="24"/>
      <c r="BP2081" s="24"/>
      <c r="BQ2081" s="24"/>
      <c r="BR2081" s="24"/>
      <c r="BS2081" s="24"/>
      <c r="BT2081" s="24"/>
      <c r="BU2081" s="24"/>
      <c r="BV2081" s="24"/>
      <c r="BW2081" s="24"/>
      <c r="BX2081" s="24"/>
    </row>
    <row r="2082" spans="7:76" s="41" customFormat="1">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24"/>
      <c r="BE2082" s="24"/>
      <c r="BF2082" s="24"/>
      <c r="BG2082" s="24"/>
      <c r="BH2082" s="24"/>
      <c r="BI2082" s="24"/>
      <c r="BJ2082" s="24"/>
      <c r="BK2082" s="24"/>
      <c r="BL2082" s="24"/>
      <c r="BM2082" s="24"/>
      <c r="BN2082" s="24"/>
      <c r="BO2082" s="24"/>
      <c r="BP2082" s="24"/>
      <c r="BQ2082" s="24"/>
      <c r="BR2082" s="24"/>
      <c r="BS2082" s="24"/>
      <c r="BT2082" s="24"/>
      <c r="BU2082" s="24"/>
      <c r="BV2082" s="24"/>
      <c r="BW2082" s="24"/>
      <c r="BX2082" s="24"/>
    </row>
    <row r="2083" spans="7:76" s="41" customFormat="1">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24"/>
      <c r="AZ2083" s="24"/>
      <c r="BA2083" s="24"/>
      <c r="BB2083" s="24"/>
      <c r="BC2083" s="24"/>
      <c r="BD2083" s="24"/>
      <c r="BE2083" s="24"/>
      <c r="BF2083" s="24"/>
      <c r="BG2083" s="24"/>
      <c r="BH2083" s="24"/>
      <c r="BI2083" s="24"/>
      <c r="BJ2083" s="24"/>
      <c r="BK2083" s="24"/>
      <c r="BL2083" s="24"/>
      <c r="BM2083" s="24"/>
      <c r="BN2083" s="24"/>
      <c r="BO2083" s="24"/>
      <c r="BP2083" s="24"/>
      <c r="BQ2083" s="24"/>
      <c r="BR2083" s="24"/>
      <c r="BS2083" s="24"/>
      <c r="BT2083" s="24"/>
      <c r="BU2083" s="24"/>
      <c r="BV2083" s="24"/>
      <c r="BW2083" s="24"/>
      <c r="BX2083" s="24"/>
    </row>
    <row r="2084" spans="7:76" s="41" customFormat="1">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24"/>
      <c r="AZ2084" s="24"/>
      <c r="BA2084" s="24"/>
      <c r="BB2084" s="24"/>
      <c r="BC2084" s="24"/>
      <c r="BD2084" s="24"/>
      <c r="BE2084" s="24"/>
      <c r="BF2084" s="24"/>
      <c r="BG2084" s="24"/>
      <c r="BH2084" s="24"/>
      <c r="BI2084" s="24"/>
      <c r="BJ2084" s="24"/>
      <c r="BK2084" s="24"/>
      <c r="BL2084" s="24"/>
      <c r="BM2084" s="24"/>
      <c r="BN2084" s="24"/>
      <c r="BO2084" s="24"/>
      <c r="BP2084" s="24"/>
      <c r="BQ2084" s="24"/>
      <c r="BR2084" s="24"/>
      <c r="BS2084" s="24"/>
      <c r="BT2084" s="24"/>
      <c r="BU2084" s="24"/>
      <c r="BV2084" s="24"/>
      <c r="BW2084" s="24"/>
      <c r="BX2084" s="24"/>
    </row>
    <row r="2085" spans="7:76" s="41" customFormat="1">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c r="AQ2085" s="24"/>
      <c r="AR2085" s="24"/>
      <c r="AS2085" s="24"/>
      <c r="AT2085" s="24"/>
      <c r="AU2085" s="24"/>
      <c r="AV2085" s="24"/>
      <c r="AW2085" s="24"/>
      <c r="AX2085" s="24"/>
      <c r="AY2085" s="24"/>
      <c r="AZ2085" s="24"/>
      <c r="BA2085" s="24"/>
      <c r="BB2085" s="24"/>
      <c r="BC2085" s="24"/>
      <c r="BD2085" s="24"/>
      <c r="BE2085" s="24"/>
      <c r="BF2085" s="24"/>
      <c r="BG2085" s="24"/>
      <c r="BH2085" s="24"/>
      <c r="BI2085" s="24"/>
      <c r="BJ2085" s="24"/>
      <c r="BK2085" s="24"/>
      <c r="BL2085" s="24"/>
      <c r="BM2085" s="24"/>
      <c r="BN2085" s="24"/>
      <c r="BO2085" s="24"/>
      <c r="BP2085" s="24"/>
      <c r="BQ2085" s="24"/>
      <c r="BR2085" s="24"/>
      <c r="BS2085" s="24"/>
      <c r="BT2085" s="24"/>
      <c r="BU2085" s="24"/>
      <c r="BV2085" s="24"/>
      <c r="BW2085" s="24"/>
      <c r="BX2085" s="24"/>
    </row>
    <row r="2086" spans="7:76" s="41" customFormat="1">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c r="AQ2086" s="24"/>
      <c r="AR2086" s="24"/>
      <c r="AS2086" s="24"/>
      <c r="AT2086" s="24"/>
      <c r="AU2086" s="24"/>
      <c r="AV2086" s="24"/>
      <c r="AW2086" s="24"/>
      <c r="AX2086" s="24"/>
      <c r="AY2086" s="24"/>
      <c r="AZ2086" s="24"/>
      <c r="BA2086" s="24"/>
      <c r="BB2086" s="24"/>
      <c r="BC2086" s="24"/>
      <c r="BD2086" s="24"/>
      <c r="BE2086" s="24"/>
      <c r="BF2086" s="24"/>
      <c r="BG2086" s="24"/>
      <c r="BH2086" s="24"/>
      <c r="BI2086" s="24"/>
      <c r="BJ2086" s="24"/>
      <c r="BK2086" s="24"/>
      <c r="BL2086" s="24"/>
      <c r="BM2086" s="24"/>
      <c r="BN2086" s="24"/>
      <c r="BO2086" s="24"/>
      <c r="BP2086" s="24"/>
      <c r="BQ2086" s="24"/>
      <c r="BR2086" s="24"/>
      <c r="BS2086" s="24"/>
      <c r="BT2086" s="24"/>
      <c r="BU2086" s="24"/>
      <c r="BV2086" s="24"/>
      <c r="BW2086" s="24"/>
      <c r="BX2086" s="24"/>
    </row>
    <row r="2087" spans="7:76" s="41" customFormat="1">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c r="AQ2087" s="24"/>
      <c r="AR2087" s="24"/>
      <c r="AS2087" s="24"/>
      <c r="AT2087" s="24"/>
      <c r="AU2087" s="24"/>
      <c r="AV2087" s="24"/>
      <c r="AW2087" s="24"/>
      <c r="AX2087" s="24"/>
      <c r="AY2087" s="24"/>
      <c r="AZ2087" s="24"/>
      <c r="BA2087" s="24"/>
      <c r="BB2087" s="24"/>
      <c r="BC2087" s="24"/>
      <c r="BD2087" s="24"/>
      <c r="BE2087" s="24"/>
      <c r="BF2087" s="24"/>
      <c r="BG2087" s="24"/>
      <c r="BH2087" s="24"/>
      <c r="BI2087" s="24"/>
      <c r="BJ2087" s="24"/>
      <c r="BK2087" s="24"/>
      <c r="BL2087" s="24"/>
      <c r="BM2087" s="24"/>
      <c r="BN2087" s="24"/>
      <c r="BO2087" s="24"/>
      <c r="BP2087" s="24"/>
      <c r="BQ2087" s="24"/>
      <c r="BR2087" s="24"/>
      <c r="BS2087" s="24"/>
      <c r="BT2087" s="24"/>
      <c r="BU2087" s="24"/>
      <c r="BV2087" s="24"/>
      <c r="BW2087" s="24"/>
      <c r="BX2087" s="24"/>
    </row>
    <row r="2088" spans="7:76" s="41" customFormat="1">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c r="AQ2088" s="24"/>
      <c r="AR2088" s="24"/>
      <c r="AS2088" s="24"/>
      <c r="AT2088" s="24"/>
      <c r="AU2088" s="24"/>
      <c r="AV2088" s="24"/>
      <c r="AW2088" s="24"/>
      <c r="AX2088" s="24"/>
      <c r="AY2088" s="24"/>
      <c r="AZ2088" s="24"/>
      <c r="BA2088" s="24"/>
      <c r="BB2088" s="24"/>
      <c r="BC2088" s="24"/>
      <c r="BD2088" s="24"/>
      <c r="BE2088" s="24"/>
      <c r="BF2088" s="24"/>
      <c r="BG2088" s="24"/>
      <c r="BH2088" s="24"/>
      <c r="BI2088" s="24"/>
      <c r="BJ2088" s="24"/>
      <c r="BK2088" s="24"/>
      <c r="BL2088" s="24"/>
      <c r="BM2088" s="24"/>
      <c r="BN2088" s="24"/>
      <c r="BO2088" s="24"/>
      <c r="BP2088" s="24"/>
      <c r="BQ2088" s="24"/>
      <c r="BR2088" s="24"/>
      <c r="BS2088" s="24"/>
      <c r="BT2088" s="24"/>
      <c r="BU2088" s="24"/>
      <c r="BV2088" s="24"/>
      <c r="BW2088" s="24"/>
      <c r="BX2088" s="24"/>
    </row>
    <row r="2089" spans="7:76" s="41" customFormat="1">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c r="AQ2089" s="24"/>
      <c r="AR2089" s="24"/>
      <c r="AS2089" s="24"/>
      <c r="AT2089" s="24"/>
      <c r="AU2089" s="24"/>
      <c r="AV2089" s="24"/>
      <c r="AW2089" s="24"/>
      <c r="AX2089" s="24"/>
      <c r="AY2089" s="24"/>
      <c r="AZ2089" s="24"/>
      <c r="BA2089" s="24"/>
      <c r="BB2089" s="24"/>
      <c r="BC2089" s="24"/>
      <c r="BD2089" s="24"/>
      <c r="BE2089" s="24"/>
      <c r="BF2089" s="24"/>
      <c r="BG2089" s="24"/>
      <c r="BH2089" s="24"/>
      <c r="BI2089" s="24"/>
      <c r="BJ2089" s="24"/>
      <c r="BK2089" s="24"/>
      <c r="BL2089" s="24"/>
      <c r="BM2089" s="24"/>
      <c r="BN2089" s="24"/>
      <c r="BO2089" s="24"/>
      <c r="BP2089" s="24"/>
      <c r="BQ2089" s="24"/>
      <c r="BR2089" s="24"/>
      <c r="BS2089" s="24"/>
      <c r="BT2089" s="24"/>
      <c r="BU2089" s="24"/>
      <c r="BV2089" s="24"/>
      <c r="BW2089" s="24"/>
      <c r="BX2089" s="24"/>
    </row>
    <row r="2090" spans="7:76" s="41" customFormat="1">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c r="AQ2090" s="24"/>
      <c r="AR2090" s="24"/>
      <c r="AS2090" s="24"/>
      <c r="AT2090" s="24"/>
      <c r="AU2090" s="24"/>
      <c r="AV2090" s="24"/>
      <c r="AW2090" s="24"/>
      <c r="AX2090" s="24"/>
      <c r="AY2090" s="24"/>
      <c r="AZ2090" s="24"/>
      <c r="BA2090" s="24"/>
      <c r="BB2090" s="24"/>
      <c r="BC2090" s="24"/>
      <c r="BD2090" s="24"/>
      <c r="BE2090" s="24"/>
      <c r="BF2090" s="24"/>
      <c r="BG2090" s="24"/>
      <c r="BH2090" s="24"/>
      <c r="BI2090" s="24"/>
      <c r="BJ2090" s="24"/>
      <c r="BK2090" s="24"/>
      <c r="BL2090" s="24"/>
      <c r="BM2090" s="24"/>
      <c r="BN2090" s="24"/>
      <c r="BO2090" s="24"/>
      <c r="BP2090" s="24"/>
      <c r="BQ2090" s="24"/>
      <c r="BR2090" s="24"/>
      <c r="BS2090" s="24"/>
      <c r="BT2090" s="24"/>
      <c r="BU2090" s="24"/>
      <c r="BV2090" s="24"/>
      <c r="BW2090" s="24"/>
      <c r="BX2090" s="24"/>
    </row>
    <row r="2091" spans="7:76" s="41" customFormat="1">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c r="AQ2091" s="24"/>
      <c r="AR2091" s="24"/>
      <c r="AS2091" s="24"/>
      <c r="AT2091" s="24"/>
      <c r="AU2091" s="24"/>
      <c r="AV2091" s="24"/>
      <c r="AW2091" s="24"/>
      <c r="AX2091" s="24"/>
      <c r="AY2091" s="24"/>
      <c r="AZ2091" s="24"/>
      <c r="BA2091" s="24"/>
      <c r="BB2091" s="24"/>
      <c r="BC2091" s="24"/>
      <c r="BD2091" s="24"/>
      <c r="BE2091" s="24"/>
      <c r="BF2091" s="24"/>
      <c r="BG2091" s="24"/>
      <c r="BH2091" s="24"/>
      <c r="BI2091" s="24"/>
      <c r="BJ2091" s="24"/>
      <c r="BK2091" s="24"/>
      <c r="BL2091" s="24"/>
      <c r="BM2091" s="24"/>
      <c r="BN2091" s="24"/>
      <c r="BO2091" s="24"/>
      <c r="BP2091" s="24"/>
      <c r="BQ2091" s="24"/>
      <c r="BR2091" s="24"/>
      <c r="BS2091" s="24"/>
      <c r="BT2091" s="24"/>
      <c r="BU2091" s="24"/>
      <c r="BV2091" s="24"/>
      <c r="BW2091" s="24"/>
      <c r="BX2091" s="24"/>
    </row>
    <row r="2092" spans="7:76" s="41" customFormat="1">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c r="AQ2092" s="24"/>
      <c r="AR2092" s="24"/>
      <c r="AS2092" s="24"/>
      <c r="AT2092" s="24"/>
      <c r="AU2092" s="24"/>
      <c r="AV2092" s="24"/>
      <c r="AW2092" s="24"/>
      <c r="AX2092" s="24"/>
      <c r="AY2092" s="24"/>
      <c r="AZ2092" s="24"/>
      <c r="BA2092" s="24"/>
      <c r="BB2092" s="24"/>
      <c r="BC2092" s="24"/>
      <c r="BD2092" s="24"/>
      <c r="BE2092" s="24"/>
      <c r="BF2092" s="24"/>
      <c r="BG2092" s="24"/>
      <c r="BH2092" s="24"/>
      <c r="BI2092" s="24"/>
      <c r="BJ2092" s="24"/>
      <c r="BK2092" s="24"/>
      <c r="BL2092" s="24"/>
      <c r="BM2092" s="24"/>
      <c r="BN2092" s="24"/>
      <c r="BO2092" s="24"/>
      <c r="BP2092" s="24"/>
      <c r="BQ2092" s="24"/>
      <c r="BR2092" s="24"/>
      <c r="BS2092" s="24"/>
      <c r="BT2092" s="24"/>
      <c r="BU2092" s="24"/>
      <c r="BV2092" s="24"/>
      <c r="BW2092" s="24"/>
      <c r="BX2092" s="24"/>
    </row>
    <row r="2093" spans="7:76" s="41" customFormat="1">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c r="AQ2093" s="24"/>
      <c r="AR2093" s="24"/>
      <c r="AS2093" s="24"/>
      <c r="AT2093" s="24"/>
      <c r="AU2093" s="24"/>
      <c r="AV2093" s="24"/>
      <c r="AW2093" s="24"/>
      <c r="AX2093" s="24"/>
      <c r="AY2093" s="24"/>
      <c r="AZ2093" s="24"/>
      <c r="BA2093" s="24"/>
      <c r="BB2093" s="24"/>
      <c r="BC2093" s="24"/>
      <c r="BD2093" s="24"/>
      <c r="BE2093" s="24"/>
      <c r="BF2093" s="24"/>
      <c r="BG2093" s="24"/>
      <c r="BH2093" s="24"/>
      <c r="BI2093" s="24"/>
      <c r="BJ2093" s="24"/>
      <c r="BK2093" s="24"/>
      <c r="BL2093" s="24"/>
      <c r="BM2093" s="24"/>
      <c r="BN2093" s="24"/>
      <c r="BO2093" s="24"/>
      <c r="BP2093" s="24"/>
      <c r="BQ2093" s="24"/>
      <c r="BR2093" s="24"/>
      <c r="BS2093" s="24"/>
      <c r="BT2093" s="24"/>
      <c r="BU2093" s="24"/>
      <c r="BV2093" s="24"/>
      <c r="BW2093" s="24"/>
      <c r="BX2093" s="24"/>
    </row>
    <row r="2094" spans="7:76" s="41" customFormat="1">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c r="AQ2094" s="24"/>
      <c r="AR2094" s="24"/>
      <c r="AS2094" s="24"/>
      <c r="AT2094" s="24"/>
      <c r="AU2094" s="24"/>
      <c r="AV2094" s="24"/>
      <c r="AW2094" s="24"/>
      <c r="AX2094" s="24"/>
      <c r="AY2094" s="24"/>
      <c r="AZ2094" s="24"/>
      <c r="BA2094" s="24"/>
      <c r="BB2094" s="24"/>
      <c r="BC2094" s="24"/>
      <c r="BD2094" s="24"/>
      <c r="BE2094" s="24"/>
      <c r="BF2094" s="24"/>
      <c r="BG2094" s="24"/>
      <c r="BH2094" s="24"/>
      <c r="BI2094" s="24"/>
      <c r="BJ2094" s="24"/>
      <c r="BK2094" s="24"/>
      <c r="BL2094" s="24"/>
      <c r="BM2094" s="24"/>
      <c r="BN2094" s="24"/>
      <c r="BO2094" s="24"/>
      <c r="BP2094" s="24"/>
      <c r="BQ2094" s="24"/>
      <c r="BR2094" s="24"/>
      <c r="BS2094" s="24"/>
      <c r="BT2094" s="24"/>
      <c r="BU2094" s="24"/>
      <c r="BV2094" s="24"/>
      <c r="BW2094" s="24"/>
      <c r="BX2094" s="24"/>
    </row>
    <row r="2095" spans="7:76" s="41" customFormat="1">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c r="AQ2095" s="24"/>
      <c r="AR2095" s="24"/>
      <c r="AS2095" s="24"/>
      <c r="AT2095" s="24"/>
      <c r="AU2095" s="24"/>
      <c r="AV2095" s="24"/>
      <c r="AW2095" s="24"/>
      <c r="AX2095" s="24"/>
      <c r="AY2095" s="24"/>
      <c r="AZ2095" s="24"/>
      <c r="BA2095" s="24"/>
      <c r="BB2095" s="24"/>
      <c r="BC2095" s="24"/>
      <c r="BD2095" s="24"/>
      <c r="BE2095" s="24"/>
      <c r="BF2095" s="24"/>
      <c r="BG2095" s="24"/>
      <c r="BH2095" s="24"/>
      <c r="BI2095" s="24"/>
      <c r="BJ2095" s="24"/>
      <c r="BK2095" s="24"/>
      <c r="BL2095" s="24"/>
      <c r="BM2095" s="24"/>
      <c r="BN2095" s="24"/>
      <c r="BO2095" s="24"/>
      <c r="BP2095" s="24"/>
      <c r="BQ2095" s="24"/>
      <c r="BR2095" s="24"/>
      <c r="BS2095" s="24"/>
      <c r="BT2095" s="24"/>
      <c r="BU2095" s="24"/>
      <c r="BV2095" s="24"/>
      <c r="BW2095" s="24"/>
      <c r="BX2095" s="24"/>
    </row>
    <row r="2096" spans="7:76" s="41" customFormat="1">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c r="AQ2096" s="24"/>
      <c r="AR2096" s="24"/>
      <c r="AS2096" s="24"/>
      <c r="AT2096" s="24"/>
      <c r="AU2096" s="24"/>
      <c r="AV2096" s="24"/>
      <c r="AW2096" s="24"/>
      <c r="AX2096" s="24"/>
      <c r="AY2096" s="24"/>
      <c r="AZ2096" s="24"/>
      <c r="BA2096" s="24"/>
      <c r="BB2096" s="24"/>
      <c r="BC2096" s="24"/>
      <c r="BD2096" s="24"/>
      <c r="BE2096" s="24"/>
      <c r="BF2096" s="24"/>
      <c r="BG2096" s="24"/>
      <c r="BH2096" s="24"/>
      <c r="BI2096" s="24"/>
      <c r="BJ2096" s="24"/>
      <c r="BK2096" s="24"/>
      <c r="BL2096" s="24"/>
      <c r="BM2096" s="24"/>
      <c r="BN2096" s="24"/>
      <c r="BO2096" s="24"/>
      <c r="BP2096" s="24"/>
      <c r="BQ2096" s="24"/>
      <c r="BR2096" s="24"/>
      <c r="BS2096" s="24"/>
      <c r="BT2096" s="24"/>
      <c r="BU2096" s="24"/>
      <c r="BV2096" s="24"/>
      <c r="BW2096" s="24"/>
      <c r="BX2096" s="24"/>
    </row>
    <row r="2097" spans="7:76" s="41" customFormat="1">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c r="AQ2097" s="24"/>
      <c r="AR2097" s="24"/>
      <c r="AS2097" s="24"/>
      <c r="AT2097" s="24"/>
      <c r="AU2097" s="24"/>
      <c r="AV2097" s="24"/>
      <c r="AW2097" s="24"/>
      <c r="AX2097" s="24"/>
      <c r="AY2097" s="24"/>
      <c r="AZ2097" s="24"/>
      <c r="BA2097" s="24"/>
      <c r="BB2097" s="24"/>
      <c r="BC2097" s="24"/>
      <c r="BD2097" s="24"/>
      <c r="BE2097" s="24"/>
      <c r="BF2097" s="24"/>
      <c r="BG2097" s="24"/>
      <c r="BH2097" s="24"/>
      <c r="BI2097" s="24"/>
      <c r="BJ2097" s="24"/>
      <c r="BK2097" s="24"/>
      <c r="BL2097" s="24"/>
      <c r="BM2097" s="24"/>
      <c r="BN2097" s="24"/>
      <c r="BO2097" s="24"/>
      <c r="BP2097" s="24"/>
      <c r="BQ2097" s="24"/>
      <c r="BR2097" s="24"/>
      <c r="BS2097" s="24"/>
      <c r="BT2097" s="24"/>
      <c r="BU2097" s="24"/>
      <c r="BV2097" s="24"/>
      <c r="BW2097" s="24"/>
      <c r="BX2097" s="24"/>
    </row>
    <row r="2098" spans="7:76" s="41" customFormat="1">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c r="AQ2098" s="24"/>
      <c r="AR2098" s="24"/>
      <c r="AS2098" s="24"/>
      <c r="AT2098" s="24"/>
      <c r="AU2098" s="24"/>
      <c r="AV2098" s="24"/>
      <c r="AW2098" s="24"/>
      <c r="AX2098" s="24"/>
      <c r="AY2098" s="24"/>
      <c r="AZ2098" s="24"/>
      <c r="BA2098" s="24"/>
      <c r="BB2098" s="24"/>
      <c r="BC2098" s="24"/>
      <c r="BD2098" s="24"/>
      <c r="BE2098" s="24"/>
      <c r="BF2098" s="24"/>
      <c r="BG2098" s="24"/>
      <c r="BH2098" s="24"/>
      <c r="BI2098" s="24"/>
      <c r="BJ2098" s="24"/>
      <c r="BK2098" s="24"/>
      <c r="BL2098" s="24"/>
      <c r="BM2098" s="24"/>
      <c r="BN2098" s="24"/>
      <c r="BO2098" s="24"/>
      <c r="BP2098" s="24"/>
      <c r="BQ2098" s="24"/>
      <c r="BR2098" s="24"/>
      <c r="BS2098" s="24"/>
      <c r="BT2098" s="24"/>
      <c r="BU2098" s="24"/>
      <c r="BV2098" s="24"/>
      <c r="BW2098" s="24"/>
      <c r="BX2098" s="24"/>
    </row>
    <row r="2099" spans="7:76" s="41" customFormat="1">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c r="AQ2099" s="24"/>
      <c r="AR2099" s="24"/>
      <c r="AS2099" s="24"/>
      <c r="AT2099" s="24"/>
      <c r="AU2099" s="24"/>
      <c r="AV2099" s="24"/>
      <c r="AW2099" s="24"/>
      <c r="AX2099" s="24"/>
      <c r="AY2099" s="24"/>
      <c r="AZ2099" s="24"/>
      <c r="BA2099" s="24"/>
      <c r="BB2099" s="24"/>
      <c r="BC2099" s="24"/>
      <c r="BD2099" s="24"/>
      <c r="BE2099" s="24"/>
      <c r="BF2099" s="24"/>
      <c r="BG2099" s="24"/>
      <c r="BH2099" s="24"/>
      <c r="BI2099" s="24"/>
      <c r="BJ2099" s="24"/>
      <c r="BK2099" s="24"/>
      <c r="BL2099" s="24"/>
      <c r="BM2099" s="24"/>
      <c r="BN2099" s="24"/>
      <c r="BO2099" s="24"/>
      <c r="BP2099" s="24"/>
      <c r="BQ2099" s="24"/>
      <c r="BR2099" s="24"/>
      <c r="BS2099" s="24"/>
      <c r="BT2099" s="24"/>
      <c r="BU2099" s="24"/>
      <c r="BV2099" s="24"/>
      <c r="BW2099" s="24"/>
      <c r="BX2099" s="24"/>
    </row>
    <row r="2100" spans="7:76" s="41" customFormat="1">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c r="AQ2100" s="24"/>
      <c r="AR2100" s="24"/>
      <c r="AS2100" s="24"/>
      <c r="AT2100" s="24"/>
      <c r="AU2100" s="24"/>
      <c r="AV2100" s="24"/>
      <c r="AW2100" s="24"/>
      <c r="AX2100" s="24"/>
      <c r="AY2100" s="24"/>
      <c r="AZ2100" s="24"/>
      <c r="BA2100" s="24"/>
      <c r="BB2100" s="24"/>
      <c r="BC2100" s="24"/>
      <c r="BD2100" s="24"/>
      <c r="BE2100" s="24"/>
      <c r="BF2100" s="24"/>
      <c r="BG2100" s="24"/>
      <c r="BH2100" s="24"/>
      <c r="BI2100" s="24"/>
      <c r="BJ2100" s="24"/>
      <c r="BK2100" s="24"/>
      <c r="BL2100" s="24"/>
      <c r="BM2100" s="24"/>
      <c r="BN2100" s="24"/>
      <c r="BO2100" s="24"/>
      <c r="BP2100" s="24"/>
      <c r="BQ2100" s="24"/>
      <c r="BR2100" s="24"/>
      <c r="BS2100" s="24"/>
      <c r="BT2100" s="24"/>
      <c r="BU2100" s="24"/>
      <c r="BV2100" s="24"/>
      <c r="BW2100" s="24"/>
      <c r="BX2100" s="24"/>
    </row>
    <row r="2101" spans="7:76" s="41" customFormat="1">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c r="AQ2101" s="24"/>
      <c r="AR2101" s="24"/>
      <c r="AS2101" s="24"/>
      <c r="AT2101" s="24"/>
      <c r="AU2101" s="24"/>
      <c r="AV2101" s="24"/>
      <c r="AW2101" s="24"/>
      <c r="AX2101" s="24"/>
      <c r="AY2101" s="24"/>
      <c r="AZ2101" s="24"/>
      <c r="BA2101" s="24"/>
      <c r="BB2101" s="24"/>
      <c r="BC2101" s="24"/>
      <c r="BD2101" s="24"/>
      <c r="BE2101" s="24"/>
      <c r="BF2101" s="24"/>
      <c r="BG2101" s="24"/>
      <c r="BH2101" s="24"/>
      <c r="BI2101" s="24"/>
      <c r="BJ2101" s="24"/>
      <c r="BK2101" s="24"/>
      <c r="BL2101" s="24"/>
      <c r="BM2101" s="24"/>
      <c r="BN2101" s="24"/>
      <c r="BO2101" s="24"/>
      <c r="BP2101" s="24"/>
      <c r="BQ2101" s="24"/>
      <c r="BR2101" s="24"/>
      <c r="BS2101" s="24"/>
      <c r="BT2101" s="24"/>
      <c r="BU2101" s="24"/>
      <c r="BV2101" s="24"/>
      <c r="BW2101" s="24"/>
      <c r="BX2101" s="24"/>
    </row>
    <row r="2102" spans="7:76" s="41" customFormat="1">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c r="AQ2102" s="24"/>
      <c r="AR2102" s="24"/>
      <c r="AS2102" s="24"/>
      <c r="AT2102" s="24"/>
      <c r="AU2102" s="24"/>
      <c r="AV2102" s="24"/>
      <c r="AW2102" s="24"/>
      <c r="AX2102" s="24"/>
      <c r="AY2102" s="24"/>
      <c r="AZ2102" s="24"/>
      <c r="BA2102" s="24"/>
      <c r="BB2102" s="24"/>
      <c r="BC2102" s="24"/>
      <c r="BD2102" s="24"/>
      <c r="BE2102" s="24"/>
      <c r="BF2102" s="24"/>
      <c r="BG2102" s="24"/>
      <c r="BH2102" s="24"/>
      <c r="BI2102" s="24"/>
      <c r="BJ2102" s="24"/>
      <c r="BK2102" s="24"/>
      <c r="BL2102" s="24"/>
      <c r="BM2102" s="24"/>
      <c r="BN2102" s="24"/>
      <c r="BO2102" s="24"/>
      <c r="BP2102" s="24"/>
      <c r="BQ2102" s="24"/>
      <c r="BR2102" s="24"/>
      <c r="BS2102" s="24"/>
      <c r="BT2102" s="24"/>
      <c r="BU2102" s="24"/>
      <c r="BV2102" s="24"/>
      <c r="BW2102" s="24"/>
      <c r="BX2102" s="24"/>
    </row>
    <row r="2103" spans="7:76" s="41" customFormat="1">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c r="AQ2103" s="24"/>
      <c r="AR2103" s="24"/>
      <c r="AS2103" s="24"/>
      <c r="AT2103" s="24"/>
      <c r="AU2103" s="24"/>
      <c r="AV2103" s="24"/>
      <c r="AW2103" s="24"/>
      <c r="AX2103" s="24"/>
      <c r="AY2103" s="24"/>
      <c r="AZ2103" s="24"/>
      <c r="BA2103" s="24"/>
      <c r="BB2103" s="24"/>
      <c r="BC2103" s="24"/>
      <c r="BD2103" s="24"/>
      <c r="BE2103" s="24"/>
      <c r="BF2103" s="24"/>
      <c r="BG2103" s="24"/>
      <c r="BH2103" s="24"/>
      <c r="BI2103" s="24"/>
      <c r="BJ2103" s="24"/>
      <c r="BK2103" s="24"/>
      <c r="BL2103" s="24"/>
      <c r="BM2103" s="24"/>
      <c r="BN2103" s="24"/>
      <c r="BO2103" s="24"/>
      <c r="BP2103" s="24"/>
      <c r="BQ2103" s="24"/>
      <c r="BR2103" s="24"/>
      <c r="BS2103" s="24"/>
      <c r="BT2103" s="24"/>
      <c r="BU2103" s="24"/>
      <c r="BV2103" s="24"/>
      <c r="BW2103" s="24"/>
      <c r="BX2103" s="24"/>
    </row>
    <row r="2104" spans="7:76" s="41" customFormat="1">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c r="AQ2104" s="24"/>
      <c r="AR2104" s="24"/>
      <c r="AS2104" s="24"/>
      <c r="AT2104" s="24"/>
      <c r="AU2104" s="24"/>
      <c r="AV2104" s="24"/>
      <c r="AW2104" s="24"/>
      <c r="AX2104" s="24"/>
      <c r="AY2104" s="24"/>
      <c r="AZ2104" s="24"/>
      <c r="BA2104" s="24"/>
      <c r="BB2104" s="24"/>
      <c r="BC2104" s="24"/>
      <c r="BD2104" s="24"/>
      <c r="BE2104" s="24"/>
      <c r="BF2104" s="24"/>
      <c r="BG2104" s="24"/>
      <c r="BH2104" s="24"/>
      <c r="BI2104" s="24"/>
      <c r="BJ2104" s="24"/>
      <c r="BK2104" s="24"/>
      <c r="BL2104" s="24"/>
      <c r="BM2104" s="24"/>
      <c r="BN2104" s="24"/>
      <c r="BO2104" s="24"/>
      <c r="BP2104" s="24"/>
      <c r="BQ2104" s="24"/>
      <c r="BR2104" s="24"/>
      <c r="BS2104" s="24"/>
      <c r="BT2104" s="24"/>
      <c r="BU2104" s="24"/>
      <c r="BV2104" s="24"/>
      <c r="BW2104" s="24"/>
      <c r="BX2104" s="24"/>
    </row>
    <row r="2105" spans="7:76" s="41" customFormat="1">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c r="AQ2105" s="24"/>
      <c r="AR2105" s="24"/>
      <c r="AS2105" s="24"/>
      <c r="AT2105" s="24"/>
      <c r="AU2105" s="24"/>
      <c r="AV2105" s="24"/>
      <c r="AW2105" s="24"/>
      <c r="AX2105" s="24"/>
      <c r="AY2105" s="24"/>
      <c r="AZ2105" s="24"/>
      <c r="BA2105" s="24"/>
      <c r="BB2105" s="24"/>
      <c r="BC2105" s="24"/>
      <c r="BD2105" s="24"/>
      <c r="BE2105" s="24"/>
      <c r="BF2105" s="24"/>
      <c r="BG2105" s="24"/>
      <c r="BH2105" s="24"/>
      <c r="BI2105" s="24"/>
      <c r="BJ2105" s="24"/>
      <c r="BK2105" s="24"/>
      <c r="BL2105" s="24"/>
      <c r="BM2105" s="24"/>
      <c r="BN2105" s="24"/>
      <c r="BO2105" s="24"/>
      <c r="BP2105" s="24"/>
      <c r="BQ2105" s="24"/>
      <c r="BR2105" s="24"/>
      <c r="BS2105" s="24"/>
      <c r="BT2105" s="24"/>
      <c r="BU2105" s="24"/>
      <c r="BV2105" s="24"/>
      <c r="BW2105" s="24"/>
      <c r="BX2105" s="24"/>
    </row>
    <row r="2106" spans="7:76" s="41" customFormat="1">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c r="AQ2106" s="24"/>
      <c r="AR2106" s="24"/>
      <c r="AS2106" s="24"/>
      <c r="AT2106" s="24"/>
      <c r="AU2106" s="24"/>
      <c r="AV2106" s="24"/>
      <c r="AW2106" s="24"/>
      <c r="AX2106" s="24"/>
      <c r="AY2106" s="24"/>
      <c r="AZ2106" s="24"/>
      <c r="BA2106" s="24"/>
      <c r="BB2106" s="24"/>
      <c r="BC2106" s="24"/>
      <c r="BD2106" s="24"/>
      <c r="BE2106" s="24"/>
      <c r="BF2106" s="24"/>
      <c r="BG2106" s="24"/>
      <c r="BH2106" s="24"/>
      <c r="BI2106" s="24"/>
      <c r="BJ2106" s="24"/>
      <c r="BK2106" s="24"/>
      <c r="BL2106" s="24"/>
      <c r="BM2106" s="24"/>
      <c r="BN2106" s="24"/>
      <c r="BO2106" s="24"/>
      <c r="BP2106" s="24"/>
      <c r="BQ2106" s="24"/>
      <c r="BR2106" s="24"/>
      <c r="BS2106" s="24"/>
      <c r="BT2106" s="24"/>
      <c r="BU2106" s="24"/>
      <c r="BV2106" s="24"/>
      <c r="BW2106" s="24"/>
      <c r="BX2106" s="24"/>
    </row>
    <row r="2107" spans="7:76" s="41" customFormat="1">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c r="AQ2107" s="24"/>
      <c r="AR2107" s="24"/>
      <c r="AS2107" s="24"/>
      <c r="AT2107" s="24"/>
      <c r="AU2107" s="24"/>
      <c r="AV2107" s="24"/>
      <c r="AW2107" s="24"/>
      <c r="AX2107" s="24"/>
      <c r="AY2107" s="24"/>
      <c r="AZ2107" s="24"/>
      <c r="BA2107" s="24"/>
      <c r="BB2107" s="24"/>
      <c r="BC2107" s="24"/>
      <c r="BD2107" s="24"/>
      <c r="BE2107" s="24"/>
      <c r="BF2107" s="24"/>
      <c r="BG2107" s="24"/>
      <c r="BH2107" s="24"/>
      <c r="BI2107" s="24"/>
      <c r="BJ2107" s="24"/>
      <c r="BK2107" s="24"/>
      <c r="BL2107" s="24"/>
      <c r="BM2107" s="24"/>
      <c r="BN2107" s="24"/>
      <c r="BO2107" s="24"/>
      <c r="BP2107" s="24"/>
      <c r="BQ2107" s="24"/>
      <c r="BR2107" s="24"/>
      <c r="BS2107" s="24"/>
      <c r="BT2107" s="24"/>
      <c r="BU2107" s="24"/>
      <c r="BV2107" s="24"/>
      <c r="BW2107" s="24"/>
      <c r="BX2107" s="24"/>
    </row>
    <row r="2108" spans="7:76" s="41" customFormat="1">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c r="AQ2108" s="24"/>
      <c r="AR2108" s="24"/>
      <c r="AS2108" s="24"/>
      <c r="AT2108" s="24"/>
      <c r="AU2108" s="24"/>
      <c r="AV2108" s="24"/>
      <c r="AW2108" s="24"/>
      <c r="AX2108" s="24"/>
      <c r="AY2108" s="24"/>
      <c r="AZ2108" s="24"/>
      <c r="BA2108" s="24"/>
      <c r="BB2108" s="24"/>
      <c r="BC2108" s="24"/>
      <c r="BD2108" s="24"/>
      <c r="BE2108" s="24"/>
      <c r="BF2108" s="24"/>
      <c r="BG2108" s="24"/>
      <c r="BH2108" s="24"/>
      <c r="BI2108" s="24"/>
      <c r="BJ2108" s="24"/>
      <c r="BK2108" s="24"/>
      <c r="BL2108" s="24"/>
      <c r="BM2108" s="24"/>
      <c r="BN2108" s="24"/>
      <c r="BO2108" s="24"/>
      <c r="BP2108" s="24"/>
      <c r="BQ2108" s="24"/>
      <c r="BR2108" s="24"/>
      <c r="BS2108" s="24"/>
      <c r="BT2108" s="24"/>
      <c r="BU2108" s="24"/>
      <c r="BV2108" s="24"/>
      <c r="BW2108" s="24"/>
      <c r="BX2108" s="24"/>
    </row>
    <row r="2109" spans="7:76" s="41" customFormat="1">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c r="AQ2109" s="24"/>
      <c r="AR2109" s="24"/>
      <c r="AS2109" s="24"/>
      <c r="AT2109" s="24"/>
      <c r="AU2109" s="24"/>
      <c r="AV2109" s="24"/>
      <c r="AW2109" s="24"/>
      <c r="AX2109" s="24"/>
      <c r="AY2109" s="24"/>
      <c r="AZ2109" s="24"/>
      <c r="BA2109" s="24"/>
      <c r="BB2109" s="24"/>
      <c r="BC2109" s="24"/>
      <c r="BD2109" s="24"/>
      <c r="BE2109" s="24"/>
      <c r="BF2109" s="24"/>
      <c r="BG2109" s="24"/>
      <c r="BH2109" s="24"/>
      <c r="BI2109" s="24"/>
      <c r="BJ2109" s="24"/>
      <c r="BK2109" s="24"/>
      <c r="BL2109" s="24"/>
      <c r="BM2109" s="24"/>
      <c r="BN2109" s="24"/>
      <c r="BO2109" s="24"/>
      <c r="BP2109" s="24"/>
      <c r="BQ2109" s="24"/>
      <c r="BR2109" s="24"/>
      <c r="BS2109" s="24"/>
      <c r="BT2109" s="24"/>
      <c r="BU2109" s="24"/>
      <c r="BV2109" s="24"/>
      <c r="BW2109" s="24"/>
      <c r="BX2109" s="24"/>
    </row>
    <row r="2110" spans="7:76" s="41" customFormat="1">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c r="AQ2110" s="24"/>
      <c r="AR2110" s="24"/>
      <c r="AS2110" s="24"/>
      <c r="AT2110" s="24"/>
      <c r="AU2110" s="24"/>
      <c r="AV2110" s="24"/>
      <c r="AW2110" s="24"/>
      <c r="AX2110" s="24"/>
      <c r="AY2110" s="24"/>
      <c r="AZ2110" s="24"/>
      <c r="BA2110" s="24"/>
      <c r="BB2110" s="24"/>
      <c r="BC2110" s="24"/>
      <c r="BD2110" s="24"/>
      <c r="BE2110" s="24"/>
      <c r="BF2110" s="24"/>
      <c r="BG2110" s="24"/>
      <c r="BH2110" s="24"/>
      <c r="BI2110" s="24"/>
      <c r="BJ2110" s="24"/>
      <c r="BK2110" s="24"/>
      <c r="BL2110" s="24"/>
      <c r="BM2110" s="24"/>
      <c r="BN2110" s="24"/>
      <c r="BO2110" s="24"/>
      <c r="BP2110" s="24"/>
      <c r="BQ2110" s="24"/>
      <c r="BR2110" s="24"/>
      <c r="BS2110" s="24"/>
      <c r="BT2110" s="24"/>
      <c r="BU2110" s="24"/>
      <c r="BV2110" s="24"/>
      <c r="BW2110" s="24"/>
      <c r="BX2110" s="24"/>
    </row>
    <row r="2111" spans="7:76" s="41" customFormat="1">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c r="AQ2111" s="24"/>
      <c r="AR2111" s="24"/>
      <c r="AS2111" s="24"/>
      <c r="AT2111" s="24"/>
      <c r="AU2111" s="24"/>
      <c r="AV2111" s="24"/>
      <c r="AW2111" s="24"/>
      <c r="AX2111" s="24"/>
      <c r="AY2111" s="24"/>
      <c r="AZ2111" s="24"/>
      <c r="BA2111" s="24"/>
      <c r="BB2111" s="24"/>
      <c r="BC2111" s="24"/>
      <c r="BD2111" s="24"/>
      <c r="BE2111" s="24"/>
      <c r="BF2111" s="24"/>
      <c r="BG2111" s="24"/>
      <c r="BH2111" s="24"/>
      <c r="BI2111" s="24"/>
      <c r="BJ2111" s="24"/>
      <c r="BK2111" s="24"/>
      <c r="BL2111" s="24"/>
      <c r="BM2111" s="24"/>
      <c r="BN2111" s="24"/>
      <c r="BO2111" s="24"/>
      <c r="BP2111" s="24"/>
      <c r="BQ2111" s="24"/>
      <c r="BR2111" s="24"/>
      <c r="BS2111" s="24"/>
      <c r="BT2111" s="24"/>
      <c r="BU2111" s="24"/>
      <c r="BV2111" s="24"/>
      <c r="BW2111" s="24"/>
      <c r="BX2111" s="24"/>
    </row>
    <row r="2112" spans="7:76" s="41" customFormat="1">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c r="AQ2112" s="24"/>
      <c r="AR2112" s="24"/>
      <c r="AS2112" s="24"/>
      <c r="AT2112" s="24"/>
      <c r="AU2112" s="24"/>
      <c r="AV2112" s="24"/>
      <c r="AW2112" s="24"/>
      <c r="AX2112" s="24"/>
      <c r="AY2112" s="24"/>
      <c r="AZ2112" s="24"/>
      <c r="BA2112" s="24"/>
      <c r="BB2112" s="24"/>
      <c r="BC2112" s="24"/>
      <c r="BD2112" s="24"/>
      <c r="BE2112" s="24"/>
      <c r="BF2112" s="24"/>
      <c r="BG2112" s="24"/>
      <c r="BH2112" s="24"/>
      <c r="BI2112" s="24"/>
      <c r="BJ2112" s="24"/>
      <c r="BK2112" s="24"/>
      <c r="BL2112" s="24"/>
      <c r="BM2112" s="24"/>
      <c r="BN2112" s="24"/>
      <c r="BO2112" s="24"/>
      <c r="BP2112" s="24"/>
      <c r="BQ2112" s="24"/>
      <c r="BR2112" s="24"/>
      <c r="BS2112" s="24"/>
      <c r="BT2112" s="24"/>
      <c r="BU2112" s="24"/>
      <c r="BV2112" s="24"/>
      <c r="BW2112" s="24"/>
      <c r="BX2112" s="24"/>
    </row>
    <row r="2113" spans="7:76" s="41" customFormat="1">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c r="AQ2113" s="24"/>
      <c r="AR2113" s="24"/>
      <c r="AS2113" s="24"/>
      <c r="AT2113" s="24"/>
      <c r="AU2113" s="24"/>
      <c r="AV2113" s="24"/>
      <c r="AW2113" s="24"/>
      <c r="AX2113" s="24"/>
      <c r="AY2113" s="24"/>
      <c r="AZ2113" s="24"/>
      <c r="BA2113" s="24"/>
      <c r="BB2113" s="24"/>
      <c r="BC2113" s="24"/>
      <c r="BD2113" s="24"/>
      <c r="BE2113" s="24"/>
      <c r="BF2113" s="24"/>
      <c r="BG2113" s="24"/>
      <c r="BH2113" s="24"/>
      <c r="BI2113" s="24"/>
      <c r="BJ2113" s="24"/>
      <c r="BK2113" s="24"/>
      <c r="BL2113" s="24"/>
      <c r="BM2113" s="24"/>
      <c r="BN2113" s="24"/>
      <c r="BO2113" s="24"/>
      <c r="BP2113" s="24"/>
      <c r="BQ2113" s="24"/>
      <c r="BR2113" s="24"/>
      <c r="BS2113" s="24"/>
      <c r="BT2113" s="24"/>
      <c r="BU2113" s="24"/>
      <c r="BV2113" s="24"/>
      <c r="BW2113" s="24"/>
      <c r="BX2113" s="24"/>
    </row>
    <row r="2114" spans="7:76" s="41" customFormat="1">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c r="AQ2114" s="24"/>
      <c r="AR2114" s="24"/>
      <c r="AS2114" s="24"/>
      <c r="AT2114" s="24"/>
      <c r="AU2114" s="24"/>
      <c r="AV2114" s="24"/>
      <c r="AW2114" s="24"/>
      <c r="AX2114" s="24"/>
      <c r="AY2114" s="24"/>
      <c r="AZ2114" s="24"/>
      <c r="BA2114" s="24"/>
      <c r="BB2114" s="24"/>
      <c r="BC2114" s="24"/>
      <c r="BD2114" s="24"/>
      <c r="BE2114" s="24"/>
      <c r="BF2114" s="24"/>
      <c r="BG2114" s="24"/>
      <c r="BH2114" s="24"/>
      <c r="BI2114" s="24"/>
      <c r="BJ2114" s="24"/>
      <c r="BK2114" s="24"/>
      <c r="BL2114" s="24"/>
      <c r="BM2114" s="24"/>
      <c r="BN2114" s="24"/>
      <c r="BO2114" s="24"/>
      <c r="BP2114" s="24"/>
      <c r="BQ2114" s="24"/>
      <c r="BR2114" s="24"/>
      <c r="BS2114" s="24"/>
      <c r="BT2114" s="24"/>
      <c r="BU2114" s="24"/>
      <c r="BV2114" s="24"/>
      <c r="BW2114" s="24"/>
      <c r="BX2114" s="24"/>
    </row>
    <row r="2115" spans="7:76" s="41" customFormat="1">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c r="AQ2115" s="24"/>
      <c r="AR2115" s="24"/>
      <c r="AS2115" s="24"/>
      <c r="AT2115" s="24"/>
      <c r="AU2115" s="24"/>
      <c r="AV2115" s="24"/>
      <c r="AW2115" s="24"/>
      <c r="AX2115" s="24"/>
      <c r="AY2115" s="24"/>
      <c r="AZ2115" s="24"/>
      <c r="BA2115" s="24"/>
      <c r="BB2115" s="24"/>
      <c r="BC2115" s="24"/>
      <c r="BD2115" s="24"/>
      <c r="BE2115" s="24"/>
      <c r="BF2115" s="24"/>
      <c r="BG2115" s="24"/>
      <c r="BH2115" s="24"/>
      <c r="BI2115" s="24"/>
      <c r="BJ2115" s="24"/>
      <c r="BK2115" s="24"/>
      <c r="BL2115" s="24"/>
      <c r="BM2115" s="24"/>
      <c r="BN2115" s="24"/>
      <c r="BO2115" s="24"/>
      <c r="BP2115" s="24"/>
      <c r="BQ2115" s="24"/>
      <c r="BR2115" s="24"/>
      <c r="BS2115" s="24"/>
      <c r="BT2115" s="24"/>
      <c r="BU2115" s="24"/>
      <c r="BV2115" s="24"/>
      <c r="BW2115" s="24"/>
      <c r="BX2115" s="24"/>
    </row>
    <row r="2116" spans="7:76" s="41" customFormat="1">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c r="AQ2116" s="24"/>
      <c r="AR2116" s="24"/>
      <c r="AS2116" s="24"/>
      <c r="AT2116" s="24"/>
      <c r="AU2116" s="24"/>
      <c r="AV2116" s="24"/>
      <c r="AW2116" s="24"/>
      <c r="AX2116" s="24"/>
      <c r="AY2116" s="24"/>
      <c r="AZ2116" s="24"/>
      <c r="BA2116" s="24"/>
      <c r="BB2116" s="24"/>
      <c r="BC2116" s="24"/>
      <c r="BD2116" s="24"/>
      <c r="BE2116" s="24"/>
      <c r="BF2116" s="24"/>
      <c r="BG2116" s="24"/>
      <c r="BH2116" s="24"/>
      <c r="BI2116" s="24"/>
      <c r="BJ2116" s="24"/>
      <c r="BK2116" s="24"/>
      <c r="BL2116" s="24"/>
      <c r="BM2116" s="24"/>
      <c r="BN2116" s="24"/>
      <c r="BO2116" s="24"/>
      <c r="BP2116" s="24"/>
      <c r="BQ2116" s="24"/>
      <c r="BR2116" s="24"/>
      <c r="BS2116" s="24"/>
      <c r="BT2116" s="24"/>
      <c r="BU2116" s="24"/>
      <c r="BV2116" s="24"/>
      <c r="BW2116" s="24"/>
      <c r="BX2116" s="24"/>
    </row>
    <row r="2117" spans="7:76" s="41" customFormat="1">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c r="AQ2117" s="24"/>
      <c r="AR2117" s="24"/>
      <c r="AS2117" s="24"/>
      <c r="AT2117" s="24"/>
      <c r="AU2117" s="24"/>
      <c r="AV2117" s="24"/>
      <c r="AW2117" s="24"/>
      <c r="AX2117" s="24"/>
      <c r="AY2117" s="24"/>
      <c r="AZ2117" s="24"/>
      <c r="BA2117" s="24"/>
      <c r="BB2117" s="24"/>
      <c r="BC2117" s="24"/>
      <c r="BD2117" s="24"/>
      <c r="BE2117" s="24"/>
      <c r="BF2117" s="24"/>
      <c r="BG2117" s="24"/>
      <c r="BH2117" s="24"/>
      <c r="BI2117" s="24"/>
      <c r="BJ2117" s="24"/>
      <c r="BK2117" s="24"/>
      <c r="BL2117" s="24"/>
      <c r="BM2117" s="24"/>
      <c r="BN2117" s="24"/>
      <c r="BO2117" s="24"/>
      <c r="BP2117" s="24"/>
      <c r="BQ2117" s="24"/>
      <c r="BR2117" s="24"/>
      <c r="BS2117" s="24"/>
      <c r="BT2117" s="24"/>
      <c r="BU2117" s="24"/>
      <c r="BV2117" s="24"/>
      <c r="BW2117" s="24"/>
      <c r="BX2117" s="24"/>
    </row>
    <row r="2118" spans="7:76" s="41" customFormat="1">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c r="AQ2118" s="24"/>
      <c r="AR2118" s="24"/>
      <c r="AS2118" s="24"/>
      <c r="AT2118" s="24"/>
      <c r="AU2118" s="24"/>
      <c r="AV2118" s="24"/>
      <c r="AW2118" s="24"/>
      <c r="AX2118" s="24"/>
      <c r="AY2118" s="24"/>
      <c r="AZ2118" s="24"/>
      <c r="BA2118" s="24"/>
      <c r="BB2118" s="24"/>
      <c r="BC2118" s="24"/>
      <c r="BD2118" s="24"/>
      <c r="BE2118" s="24"/>
      <c r="BF2118" s="24"/>
      <c r="BG2118" s="24"/>
      <c r="BH2118" s="24"/>
      <c r="BI2118" s="24"/>
      <c r="BJ2118" s="24"/>
      <c r="BK2118" s="24"/>
      <c r="BL2118" s="24"/>
      <c r="BM2118" s="24"/>
      <c r="BN2118" s="24"/>
      <c r="BO2118" s="24"/>
      <c r="BP2118" s="24"/>
      <c r="BQ2118" s="24"/>
      <c r="BR2118" s="24"/>
      <c r="BS2118" s="24"/>
      <c r="BT2118" s="24"/>
      <c r="BU2118" s="24"/>
      <c r="BV2118" s="24"/>
      <c r="BW2118" s="24"/>
      <c r="BX2118" s="24"/>
    </row>
    <row r="2119" spans="7:76" s="41" customFormat="1">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c r="AQ2119" s="24"/>
      <c r="AR2119" s="24"/>
      <c r="AS2119" s="24"/>
      <c r="AT2119" s="24"/>
      <c r="AU2119" s="24"/>
      <c r="AV2119" s="24"/>
      <c r="AW2119" s="24"/>
      <c r="AX2119" s="24"/>
      <c r="AY2119" s="24"/>
      <c r="AZ2119" s="24"/>
      <c r="BA2119" s="24"/>
      <c r="BB2119" s="24"/>
      <c r="BC2119" s="24"/>
      <c r="BD2119" s="24"/>
      <c r="BE2119" s="24"/>
      <c r="BF2119" s="24"/>
      <c r="BG2119" s="24"/>
      <c r="BH2119" s="24"/>
      <c r="BI2119" s="24"/>
      <c r="BJ2119" s="24"/>
      <c r="BK2119" s="24"/>
      <c r="BL2119" s="24"/>
      <c r="BM2119" s="24"/>
      <c r="BN2119" s="24"/>
      <c r="BO2119" s="24"/>
      <c r="BP2119" s="24"/>
      <c r="BQ2119" s="24"/>
      <c r="BR2119" s="24"/>
      <c r="BS2119" s="24"/>
      <c r="BT2119" s="24"/>
      <c r="BU2119" s="24"/>
      <c r="BV2119" s="24"/>
      <c r="BW2119" s="24"/>
      <c r="BX2119" s="24"/>
    </row>
    <row r="2120" spans="7:76" s="41" customFormat="1">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c r="AQ2120" s="24"/>
      <c r="AR2120" s="24"/>
      <c r="AS2120" s="24"/>
      <c r="AT2120" s="24"/>
      <c r="AU2120" s="24"/>
      <c r="AV2120" s="24"/>
      <c r="AW2120" s="24"/>
      <c r="AX2120" s="24"/>
      <c r="AY2120" s="24"/>
      <c r="AZ2120" s="24"/>
      <c r="BA2120" s="24"/>
      <c r="BB2120" s="24"/>
      <c r="BC2120" s="24"/>
      <c r="BD2120" s="24"/>
      <c r="BE2120" s="24"/>
      <c r="BF2120" s="24"/>
      <c r="BG2120" s="24"/>
      <c r="BH2120" s="24"/>
      <c r="BI2120" s="24"/>
      <c r="BJ2120" s="24"/>
      <c r="BK2120" s="24"/>
      <c r="BL2120" s="24"/>
      <c r="BM2120" s="24"/>
      <c r="BN2120" s="24"/>
      <c r="BO2120" s="24"/>
      <c r="BP2120" s="24"/>
      <c r="BQ2120" s="24"/>
      <c r="BR2120" s="24"/>
      <c r="BS2120" s="24"/>
      <c r="BT2120" s="24"/>
      <c r="BU2120" s="24"/>
      <c r="BV2120" s="24"/>
      <c r="BW2120" s="24"/>
      <c r="BX2120" s="24"/>
    </row>
    <row r="2121" spans="7:76" s="41" customFormat="1">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c r="AQ2121" s="24"/>
      <c r="AR2121" s="24"/>
      <c r="AS2121" s="24"/>
      <c r="AT2121" s="24"/>
      <c r="AU2121" s="24"/>
      <c r="AV2121" s="24"/>
      <c r="AW2121" s="24"/>
      <c r="AX2121" s="24"/>
      <c r="AY2121" s="24"/>
      <c r="AZ2121" s="24"/>
      <c r="BA2121" s="24"/>
      <c r="BB2121" s="24"/>
      <c r="BC2121" s="24"/>
      <c r="BD2121" s="24"/>
      <c r="BE2121" s="24"/>
      <c r="BF2121" s="24"/>
      <c r="BG2121" s="24"/>
      <c r="BH2121" s="24"/>
      <c r="BI2121" s="24"/>
      <c r="BJ2121" s="24"/>
      <c r="BK2121" s="24"/>
      <c r="BL2121" s="24"/>
      <c r="BM2121" s="24"/>
      <c r="BN2121" s="24"/>
      <c r="BO2121" s="24"/>
      <c r="BP2121" s="24"/>
      <c r="BQ2121" s="24"/>
      <c r="BR2121" s="24"/>
      <c r="BS2121" s="24"/>
      <c r="BT2121" s="24"/>
      <c r="BU2121" s="24"/>
      <c r="BV2121" s="24"/>
      <c r="BW2121" s="24"/>
      <c r="BX2121" s="24"/>
    </row>
    <row r="2122" spans="7:76" s="41" customFormat="1">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c r="AQ2122" s="24"/>
      <c r="AR2122" s="24"/>
      <c r="AS2122" s="24"/>
      <c r="AT2122" s="24"/>
      <c r="AU2122" s="24"/>
      <c r="AV2122" s="24"/>
      <c r="AW2122" s="24"/>
      <c r="AX2122" s="24"/>
      <c r="AY2122" s="24"/>
      <c r="AZ2122" s="24"/>
      <c r="BA2122" s="24"/>
      <c r="BB2122" s="24"/>
      <c r="BC2122" s="24"/>
      <c r="BD2122" s="24"/>
      <c r="BE2122" s="24"/>
      <c r="BF2122" s="24"/>
      <c r="BG2122" s="24"/>
      <c r="BH2122" s="24"/>
      <c r="BI2122" s="24"/>
      <c r="BJ2122" s="24"/>
      <c r="BK2122" s="24"/>
      <c r="BL2122" s="24"/>
      <c r="BM2122" s="24"/>
      <c r="BN2122" s="24"/>
      <c r="BO2122" s="24"/>
      <c r="BP2122" s="24"/>
      <c r="BQ2122" s="24"/>
      <c r="BR2122" s="24"/>
      <c r="BS2122" s="24"/>
      <c r="BT2122" s="24"/>
      <c r="BU2122" s="24"/>
      <c r="BV2122" s="24"/>
      <c r="BW2122" s="24"/>
      <c r="BX2122" s="24"/>
    </row>
    <row r="2123" spans="7:76" s="41" customFormat="1">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c r="AQ2123" s="24"/>
      <c r="AR2123" s="24"/>
      <c r="AS2123" s="24"/>
      <c r="AT2123" s="24"/>
      <c r="AU2123" s="24"/>
      <c r="AV2123" s="24"/>
      <c r="AW2123" s="24"/>
      <c r="AX2123" s="24"/>
      <c r="AY2123" s="24"/>
      <c r="AZ2123" s="24"/>
      <c r="BA2123" s="24"/>
      <c r="BB2123" s="24"/>
      <c r="BC2123" s="24"/>
      <c r="BD2123" s="24"/>
      <c r="BE2123" s="24"/>
      <c r="BF2123" s="24"/>
      <c r="BG2123" s="24"/>
      <c r="BH2123" s="24"/>
      <c r="BI2123" s="24"/>
      <c r="BJ2123" s="24"/>
      <c r="BK2123" s="24"/>
      <c r="BL2123" s="24"/>
      <c r="BM2123" s="24"/>
      <c r="BN2123" s="24"/>
      <c r="BO2123" s="24"/>
      <c r="BP2123" s="24"/>
      <c r="BQ2123" s="24"/>
      <c r="BR2123" s="24"/>
      <c r="BS2123" s="24"/>
      <c r="BT2123" s="24"/>
      <c r="BU2123" s="24"/>
      <c r="BV2123" s="24"/>
      <c r="BW2123" s="24"/>
      <c r="BX2123" s="24"/>
    </row>
    <row r="2124" spans="7:76" s="41" customFormat="1">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c r="AQ2124" s="24"/>
      <c r="AR2124" s="24"/>
      <c r="AS2124" s="24"/>
      <c r="AT2124" s="24"/>
      <c r="AU2124" s="24"/>
      <c r="AV2124" s="24"/>
      <c r="AW2124" s="24"/>
      <c r="AX2124" s="24"/>
      <c r="AY2124" s="24"/>
      <c r="AZ2124" s="24"/>
      <c r="BA2124" s="24"/>
      <c r="BB2124" s="24"/>
      <c r="BC2124" s="24"/>
      <c r="BD2124" s="24"/>
      <c r="BE2124" s="24"/>
      <c r="BF2124" s="24"/>
      <c r="BG2124" s="24"/>
      <c r="BH2124" s="24"/>
      <c r="BI2124" s="24"/>
      <c r="BJ2124" s="24"/>
      <c r="BK2124" s="24"/>
      <c r="BL2124" s="24"/>
      <c r="BM2124" s="24"/>
      <c r="BN2124" s="24"/>
      <c r="BO2124" s="24"/>
      <c r="BP2124" s="24"/>
      <c r="BQ2124" s="24"/>
      <c r="BR2124" s="24"/>
      <c r="BS2124" s="24"/>
      <c r="BT2124" s="24"/>
      <c r="BU2124" s="24"/>
      <c r="BV2124" s="24"/>
      <c r="BW2124" s="24"/>
      <c r="BX2124" s="24"/>
    </row>
    <row r="2125" spans="7:76" s="41" customFormat="1">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c r="AQ2125" s="24"/>
      <c r="AR2125" s="24"/>
      <c r="AS2125" s="24"/>
      <c r="AT2125" s="24"/>
      <c r="AU2125" s="24"/>
      <c r="AV2125" s="24"/>
      <c r="AW2125" s="24"/>
      <c r="AX2125" s="24"/>
      <c r="AY2125" s="24"/>
      <c r="AZ2125" s="24"/>
      <c r="BA2125" s="24"/>
      <c r="BB2125" s="24"/>
      <c r="BC2125" s="24"/>
      <c r="BD2125" s="24"/>
      <c r="BE2125" s="24"/>
      <c r="BF2125" s="24"/>
      <c r="BG2125" s="24"/>
      <c r="BH2125" s="24"/>
      <c r="BI2125" s="24"/>
      <c r="BJ2125" s="24"/>
      <c r="BK2125" s="24"/>
      <c r="BL2125" s="24"/>
      <c r="BM2125" s="24"/>
      <c r="BN2125" s="24"/>
      <c r="BO2125" s="24"/>
      <c r="BP2125" s="24"/>
      <c r="BQ2125" s="24"/>
      <c r="BR2125" s="24"/>
      <c r="BS2125" s="24"/>
      <c r="BT2125" s="24"/>
      <c r="BU2125" s="24"/>
      <c r="BV2125" s="24"/>
      <c r="BW2125" s="24"/>
      <c r="BX2125" s="24"/>
    </row>
    <row r="2126" spans="7:76" s="41" customFormat="1">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c r="AQ2126" s="24"/>
      <c r="AR2126" s="24"/>
      <c r="AS2126" s="24"/>
      <c r="AT2126" s="24"/>
      <c r="AU2126" s="24"/>
      <c r="AV2126" s="24"/>
      <c r="AW2126" s="24"/>
      <c r="AX2126" s="24"/>
      <c r="AY2126" s="24"/>
      <c r="AZ2126" s="24"/>
      <c r="BA2126" s="24"/>
      <c r="BB2126" s="24"/>
      <c r="BC2126" s="24"/>
      <c r="BD2126" s="24"/>
      <c r="BE2126" s="24"/>
      <c r="BF2126" s="24"/>
      <c r="BG2126" s="24"/>
      <c r="BH2126" s="24"/>
      <c r="BI2126" s="24"/>
      <c r="BJ2126" s="24"/>
      <c r="BK2126" s="24"/>
      <c r="BL2126" s="24"/>
      <c r="BM2126" s="24"/>
      <c r="BN2126" s="24"/>
      <c r="BO2126" s="24"/>
      <c r="BP2126" s="24"/>
      <c r="BQ2126" s="24"/>
      <c r="BR2126" s="24"/>
      <c r="BS2126" s="24"/>
      <c r="BT2126" s="24"/>
      <c r="BU2126" s="24"/>
      <c r="BV2126" s="24"/>
      <c r="BW2126" s="24"/>
      <c r="BX2126" s="24"/>
    </row>
    <row r="2127" spans="7:76" s="41" customFormat="1">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c r="AQ2127" s="24"/>
      <c r="AR2127" s="24"/>
      <c r="AS2127" s="24"/>
      <c r="AT2127" s="24"/>
      <c r="AU2127" s="24"/>
      <c r="AV2127" s="24"/>
      <c r="AW2127" s="24"/>
      <c r="AX2127" s="24"/>
      <c r="AY2127" s="24"/>
      <c r="AZ2127" s="24"/>
      <c r="BA2127" s="24"/>
      <c r="BB2127" s="24"/>
      <c r="BC2127" s="24"/>
      <c r="BD2127" s="24"/>
      <c r="BE2127" s="24"/>
      <c r="BF2127" s="24"/>
      <c r="BG2127" s="24"/>
      <c r="BH2127" s="24"/>
      <c r="BI2127" s="24"/>
      <c r="BJ2127" s="24"/>
      <c r="BK2127" s="24"/>
      <c r="BL2127" s="24"/>
      <c r="BM2127" s="24"/>
      <c r="BN2127" s="24"/>
      <c r="BO2127" s="24"/>
      <c r="BP2127" s="24"/>
      <c r="BQ2127" s="24"/>
      <c r="BR2127" s="24"/>
      <c r="BS2127" s="24"/>
      <c r="BT2127" s="24"/>
      <c r="BU2127" s="24"/>
      <c r="BV2127" s="24"/>
      <c r="BW2127" s="24"/>
      <c r="BX2127" s="24"/>
    </row>
    <row r="2128" spans="7:76" s="41" customFormat="1">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c r="AQ2128" s="24"/>
      <c r="AR2128" s="24"/>
      <c r="AS2128" s="24"/>
      <c r="AT2128" s="24"/>
      <c r="AU2128" s="24"/>
      <c r="AV2128" s="24"/>
      <c r="AW2128" s="24"/>
      <c r="AX2128" s="24"/>
      <c r="AY2128" s="24"/>
      <c r="AZ2128" s="24"/>
      <c r="BA2128" s="24"/>
      <c r="BB2128" s="24"/>
      <c r="BC2128" s="24"/>
      <c r="BD2128" s="24"/>
      <c r="BE2128" s="24"/>
      <c r="BF2128" s="24"/>
      <c r="BG2128" s="24"/>
      <c r="BH2128" s="24"/>
      <c r="BI2128" s="24"/>
      <c r="BJ2128" s="24"/>
      <c r="BK2128" s="24"/>
      <c r="BL2128" s="24"/>
      <c r="BM2128" s="24"/>
      <c r="BN2128" s="24"/>
      <c r="BO2128" s="24"/>
      <c r="BP2128" s="24"/>
      <c r="BQ2128" s="24"/>
      <c r="BR2128" s="24"/>
      <c r="BS2128" s="24"/>
      <c r="BT2128" s="24"/>
      <c r="BU2128" s="24"/>
      <c r="BV2128" s="24"/>
      <c r="BW2128" s="24"/>
      <c r="BX2128" s="24"/>
    </row>
    <row r="2129" spans="7:76" s="41" customFormat="1">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c r="AQ2129" s="24"/>
      <c r="AR2129" s="24"/>
      <c r="AS2129" s="24"/>
      <c r="AT2129" s="24"/>
      <c r="AU2129" s="24"/>
      <c r="AV2129" s="24"/>
      <c r="AW2129" s="24"/>
      <c r="AX2129" s="24"/>
      <c r="AY2129" s="24"/>
      <c r="AZ2129" s="24"/>
      <c r="BA2129" s="24"/>
      <c r="BB2129" s="24"/>
      <c r="BC2129" s="24"/>
      <c r="BD2129" s="24"/>
      <c r="BE2129" s="24"/>
      <c r="BF2129" s="24"/>
      <c r="BG2129" s="24"/>
      <c r="BH2129" s="24"/>
      <c r="BI2129" s="24"/>
      <c r="BJ2129" s="24"/>
      <c r="BK2129" s="24"/>
      <c r="BL2129" s="24"/>
      <c r="BM2129" s="24"/>
      <c r="BN2129" s="24"/>
      <c r="BO2129" s="24"/>
      <c r="BP2129" s="24"/>
      <c r="BQ2129" s="24"/>
      <c r="BR2129" s="24"/>
      <c r="BS2129" s="24"/>
      <c r="BT2129" s="24"/>
      <c r="BU2129" s="24"/>
      <c r="BV2129" s="24"/>
      <c r="BW2129" s="24"/>
      <c r="BX2129" s="24"/>
    </row>
    <row r="2130" spans="7:76" s="41" customFormat="1">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c r="AQ2130" s="24"/>
      <c r="AR2130" s="24"/>
      <c r="AS2130" s="24"/>
      <c r="AT2130" s="24"/>
      <c r="AU2130" s="24"/>
      <c r="AV2130" s="24"/>
      <c r="AW2130" s="24"/>
      <c r="AX2130" s="24"/>
      <c r="AY2130" s="24"/>
      <c r="AZ2130" s="24"/>
      <c r="BA2130" s="24"/>
      <c r="BB2130" s="24"/>
      <c r="BC2130" s="24"/>
      <c r="BD2130" s="24"/>
      <c r="BE2130" s="24"/>
      <c r="BF2130" s="24"/>
      <c r="BG2130" s="24"/>
      <c r="BH2130" s="24"/>
      <c r="BI2130" s="24"/>
      <c r="BJ2130" s="24"/>
      <c r="BK2130" s="24"/>
      <c r="BL2130" s="24"/>
      <c r="BM2130" s="24"/>
      <c r="BN2130" s="24"/>
      <c r="BO2130" s="24"/>
      <c r="BP2130" s="24"/>
      <c r="BQ2130" s="24"/>
      <c r="BR2130" s="24"/>
      <c r="BS2130" s="24"/>
      <c r="BT2130" s="24"/>
      <c r="BU2130" s="24"/>
      <c r="BV2130" s="24"/>
      <c r="BW2130" s="24"/>
      <c r="BX2130" s="24"/>
    </row>
    <row r="2131" spans="7:76" s="41" customFormat="1">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c r="AQ2131" s="24"/>
      <c r="AR2131" s="24"/>
      <c r="AS2131" s="24"/>
      <c r="AT2131" s="24"/>
      <c r="AU2131" s="24"/>
      <c r="AV2131" s="24"/>
      <c r="AW2131" s="24"/>
      <c r="AX2131" s="24"/>
      <c r="AY2131" s="24"/>
      <c r="AZ2131" s="24"/>
      <c r="BA2131" s="24"/>
      <c r="BB2131" s="24"/>
      <c r="BC2131" s="24"/>
      <c r="BD2131" s="24"/>
      <c r="BE2131" s="24"/>
      <c r="BF2131" s="24"/>
      <c r="BG2131" s="24"/>
      <c r="BH2131" s="24"/>
      <c r="BI2131" s="24"/>
      <c r="BJ2131" s="24"/>
      <c r="BK2131" s="24"/>
      <c r="BL2131" s="24"/>
      <c r="BM2131" s="24"/>
      <c r="BN2131" s="24"/>
      <c r="BO2131" s="24"/>
      <c r="BP2131" s="24"/>
      <c r="BQ2131" s="24"/>
      <c r="BR2131" s="24"/>
      <c r="BS2131" s="24"/>
      <c r="BT2131" s="24"/>
      <c r="BU2131" s="24"/>
      <c r="BV2131" s="24"/>
      <c r="BW2131" s="24"/>
      <c r="BX2131" s="24"/>
    </row>
    <row r="2132" spans="7:76" s="41" customFormat="1">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c r="AQ2132" s="24"/>
      <c r="AR2132" s="24"/>
      <c r="AS2132" s="24"/>
      <c r="AT2132" s="24"/>
      <c r="AU2132" s="24"/>
      <c r="AV2132" s="24"/>
      <c r="AW2132" s="24"/>
      <c r="AX2132" s="24"/>
      <c r="AY2132" s="24"/>
      <c r="AZ2132" s="24"/>
      <c r="BA2132" s="24"/>
      <c r="BB2132" s="24"/>
      <c r="BC2132" s="24"/>
      <c r="BD2132" s="24"/>
      <c r="BE2132" s="24"/>
      <c r="BF2132" s="24"/>
      <c r="BG2132" s="24"/>
      <c r="BH2132" s="24"/>
      <c r="BI2132" s="24"/>
      <c r="BJ2132" s="24"/>
      <c r="BK2132" s="24"/>
      <c r="BL2132" s="24"/>
      <c r="BM2132" s="24"/>
      <c r="BN2132" s="24"/>
      <c r="BO2132" s="24"/>
      <c r="BP2132" s="24"/>
      <c r="BQ2132" s="24"/>
      <c r="BR2132" s="24"/>
      <c r="BS2132" s="24"/>
      <c r="BT2132" s="24"/>
      <c r="BU2132" s="24"/>
      <c r="BV2132" s="24"/>
      <c r="BW2132" s="24"/>
      <c r="BX2132" s="24"/>
    </row>
    <row r="2133" spans="7:76" s="41" customFormat="1">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c r="AQ2133" s="24"/>
      <c r="AR2133" s="24"/>
      <c r="AS2133" s="24"/>
      <c r="AT2133" s="24"/>
      <c r="AU2133" s="24"/>
      <c r="AV2133" s="24"/>
      <c r="AW2133" s="24"/>
      <c r="AX2133" s="24"/>
      <c r="AY2133" s="24"/>
      <c r="AZ2133" s="24"/>
      <c r="BA2133" s="24"/>
      <c r="BB2133" s="24"/>
      <c r="BC2133" s="24"/>
      <c r="BD2133" s="24"/>
      <c r="BE2133" s="24"/>
      <c r="BF2133" s="24"/>
      <c r="BG2133" s="24"/>
      <c r="BH2133" s="24"/>
      <c r="BI2133" s="24"/>
      <c r="BJ2133" s="24"/>
      <c r="BK2133" s="24"/>
      <c r="BL2133" s="24"/>
      <c r="BM2133" s="24"/>
      <c r="BN2133" s="24"/>
      <c r="BO2133" s="24"/>
      <c r="BP2133" s="24"/>
      <c r="BQ2133" s="24"/>
      <c r="BR2133" s="24"/>
      <c r="BS2133" s="24"/>
      <c r="BT2133" s="24"/>
      <c r="BU2133" s="24"/>
      <c r="BV2133" s="24"/>
      <c r="BW2133" s="24"/>
      <c r="BX2133" s="24"/>
    </row>
    <row r="2134" spans="7:76" s="41" customFormat="1">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c r="AQ2134" s="24"/>
      <c r="AR2134" s="24"/>
      <c r="AS2134" s="24"/>
      <c r="AT2134" s="24"/>
      <c r="AU2134" s="24"/>
      <c r="AV2134" s="24"/>
      <c r="AW2134" s="24"/>
      <c r="AX2134" s="24"/>
      <c r="AY2134" s="24"/>
      <c r="AZ2134" s="24"/>
      <c r="BA2134" s="24"/>
      <c r="BB2134" s="24"/>
      <c r="BC2134" s="24"/>
      <c r="BD2134" s="24"/>
      <c r="BE2134" s="24"/>
      <c r="BF2134" s="24"/>
      <c r="BG2134" s="24"/>
      <c r="BH2134" s="24"/>
      <c r="BI2134" s="24"/>
      <c r="BJ2134" s="24"/>
      <c r="BK2134" s="24"/>
      <c r="BL2134" s="24"/>
      <c r="BM2134" s="24"/>
      <c r="BN2134" s="24"/>
      <c r="BO2134" s="24"/>
      <c r="BP2134" s="24"/>
      <c r="BQ2134" s="24"/>
      <c r="BR2134" s="24"/>
      <c r="BS2134" s="24"/>
      <c r="BT2134" s="24"/>
      <c r="BU2134" s="24"/>
      <c r="BV2134" s="24"/>
      <c r="BW2134" s="24"/>
      <c r="BX2134" s="24"/>
    </row>
    <row r="2135" spans="7:76" s="41" customFormat="1">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c r="AQ2135" s="24"/>
      <c r="AR2135" s="24"/>
      <c r="AS2135" s="24"/>
      <c r="AT2135" s="24"/>
      <c r="AU2135" s="24"/>
      <c r="AV2135" s="24"/>
      <c r="AW2135" s="24"/>
      <c r="AX2135" s="24"/>
      <c r="AY2135" s="24"/>
      <c r="AZ2135" s="24"/>
      <c r="BA2135" s="24"/>
      <c r="BB2135" s="24"/>
      <c r="BC2135" s="24"/>
      <c r="BD2135" s="24"/>
      <c r="BE2135" s="24"/>
      <c r="BF2135" s="24"/>
      <c r="BG2135" s="24"/>
      <c r="BH2135" s="24"/>
      <c r="BI2135" s="24"/>
      <c r="BJ2135" s="24"/>
      <c r="BK2135" s="24"/>
      <c r="BL2135" s="24"/>
      <c r="BM2135" s="24"/>
      <c r="BN2135" s="24"/>
      <c r="BO2135" s="24"/>
      <c r="BP2135" s="24"/>
      <c r="BQ2135" s="24"/>
      <c r="BR2135" s="24"/>
      <c r="BS2135" s="24"/>
      <c r="BT2135" s="24"/>
      <c r="BU2135" s="24"/>
      <c r="BV2135" s="24"/>
      <c r="BW2135" s="24"/>
      <c r="BX2135" s="24"/>
    </row>
    <row r="2136" spans="7:76" s="41" customFormat="1">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c r="AQ2136" s="24"/>
      <c r="AR2136" s="24"/>
      <c r="AS2136" s="24"/>
      <c r="AT2136" s="24"/>
      <c r="AU2136" s="24"/>
      <c r="AV2136" s="24"/>
      <c r="AW2136" s="24"/>
      <c r="AX2136" s="24"/>
      <c r="AY2136" s="24"/>
      <c r="AZ2136" s="24"/>
      <c r="BA2136" s="24"/>
      <c r="BB2136" s="24"/>
      <c r="BC2136" s="24"/>
      <c r="BD2136" s="24"/>
      <c r="BE2136" s="24"/>
      <c r="BF2136" s="24"/>
      <c r="BG2136" s="24"/>
      <c r="BH2136" s="24"/>
      <c r="BI2136" s="24"/>
      <c r="BJ2136" s="24"/>
      <c r="BK2136" s="24"/>
      <c r="BL2136" s="24"/>
      <c r="BM2136" s="24"/>
      <c r="BN2136" s="24"/>
      <c r="BO2136" s="24"/>
      <c r="BP2136" s="24"/>
      <c r="BQ2136" s="24"/>
      <c r="BR2136" s="24"/>
      <c r="BS2136" s="24"/>
      <c r="BT2136" s="24"/>
      <c r="BU2136" s="24"/>
      <c r="BV2136" s="24"/>
      <c r="BW2136" s="24"/>
      <c r="BX2136" s="24"/>
    </row>
    <row r="2137" spans="7:76" s="41" customFormat="1">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c r="AQ2137" s="24"/>
      <c r="AR2137" s="24"/>
      <c r="AS2137" s="24"/>
      <c r="AT2137" s="24"/>
      <c r="AU2137" s="24"/>
      <c r="AV2137" s="24"/>
      <c r="AW2137" s="24"/>
      <c r="AX2137" s="24"/>
      <c r="AY2137" s="24"/>
      <c r="AZ2137" s="24"/>
      <c r="BA2137" s="24"/>
      <c r="BB2137" s="24"/>
      <c r="BC2137" s="24"/>
      <c r="BD2137" s="24"/>
      <c r="BE2137" s="24"/>
      <c r="BF2137" s="24"/>
      <c r="BG2137" s="24"/>
      <c r="BH2137" s="24"/>
      <c r="BI2137" s="24"/>
      <c r="BJ2137" s="24"/>
      <c r="BK2137" s="24"/>
      <c r="BL2137" s="24"/>
      <c r="BM2137" s="24"/>
      <c r="BN2137" s="24"/>
      <c r="BO2137" s="24"/>
      <c r="BP2137" s="24"/>
      <c r="BQ2137" s="24"/>
      <c r="BR2137" s="24"/>
      <c r="BS2137" s="24"/>
      <c r="BT2137" s="24"/>
      <c r="BU2137" s="24"/>
      <c r="BV2137" s="24"/>
      <c r="BW2137" s="24"/>
      <c r="BX2137" s="24"/>
    </row>
    <row r="2138" spans="7:76" s="41" customFormat="1">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c r="AQ2138" s="24"/>
      <c r="AR2138" s="24"/>
      <c r="AS2138" s="24"/>
      <c r="AT2138" s="24"/>
      <c r="AU2138" s="24"/>
      <c r="AV2138" s="24"/>
      <c r="AW2138" s="24"/>
      <c r="AX2138" s="24"/>
      <c r="AY2138" s="24"/>
      <c r="AZ2138" s="24"/>
      <c r="BA2138" s="24"/>
      <c r="BB2138" s="24"/>
      <c r="BC2138" s="24"/>
      <c r="BD2138" s="24"/>
      <c r="BE2138" s="24"/>
      <c r="BF2138" s="24"/>
      <c r="BG2138" s="24"/>
      <c r="BH2138" s="24"/>
      <c r="BI2138" s="24"/>
      <c r="BJ2138" s="24"/>
      <c r="BK2138" s="24"/>
      <c r="BL2138" s="24"/>
      <c r="BM2138" s="24"/>
      <c r="BN2138" s="24"/>
      <c r="BO2138" s="24"/>
      <c r="BP2138" s="24"/>
      <c r="BQ2138" s="24"/>
      <c r="BR2138" s="24"/>
      <c r="BS2138" s="24"/>
      <c r="BT2138" s="24"/>
      <c r="BU2138" s="24"/>
      <c r="BV2138" s="24"/>
      <c r="BW2138" s="24"/>
      <c r="BX2138" s="24"/>
    </row>
    <row r="2139" spans="7:76" s="41" customFormat="1">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c r="AQ2139" s="24"/>
      <c r="AR2139" s="24"/>
      <c r="AS2139" s="24"/>
      <c r="AT2139" s="24"/>
      <c r="AU2139" s="24"/>
      <c r="AV2139" s="24"/>
      <c r="AW2139" s="24"/>
      <c r="AX2139" s="24"/>
      <c r="AY2139" s="24"/>
      <c r="AZ2139" s="24"/>
      <c r="BA2139" s="24"/>
      <c r="BB2139" s="24"/>
      <c r="BC2139" s="24"/>
      <c r="BD2139" s="24"/>
      <c r="BE2139" s="24"/>
      <c r="BF2139" s="24"/>
      <c r="BG2139" s="24"/>
      <c r="BH2139" s="24"/>
      <c r="BI2139" s="24"/>
      <c r="BJ2139" s="24"/>
      <c r="BK2139" s="24"/>
      <c r="BL2139" s="24"/>
      <c r="BM2139" s="24"/>
      <c r="BN2139" s="24"/>
      <c r="BO2139" s="24"/>
      <c r="BP2139" s="24"/>
      <c r="BQ2139" s="24"/>
      <c r="BR2139" s="24"/>
      <c r="BS2139" s="24"/>
      <c r="BT2139" s="24"/>
      <c r="BU2139" s="24"/>
      <c r="BV2139" s="24"/>
      <c r="BW2139" s="24"/>
      <c r="BX2139" s="24"/>
    </row>
    <row r="2140" spans="7:76" s="41" customFormat="1">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c r="AQ2140" s="24"/>
      <c r="AR2140" s="24"/>
      <c r="AS2140" s="24"/>
      <c r="AT2140" s="24"/>
      <c r="AU2140" s="24"/>
      <c r="AV2140" s="24"/>
      <c r="AW2140" s="24"/>
      <c r="AX2140" s="24"/>
      <c r="AY2140" s="24"/>
      <c r="AZ2140" s="24"/>
      <c r="BA2140" s="24"/>
      <c r="BB2140" s="24"/>
      <c r="BC2140" s="24"/>
      <c r="BD2140" s="24"/>
      <c r="BE2140" s="24"/>
      <c r="BF2140" s="24"/>
      <c r="BG2140" s="24"/>
      <c r="BH2140" s="24"/>
      <c r="BI2140" s="24"/>
      <c r="BJ2140" s="24"/>
      <c r="BK2140" s="24"/>
      <c r="BL2140" s="24"/>
      <c r="BM2140" s="24"/>
      <c r="BN2140" s="24"/>
      <c r="BO2140" s="24"/>
      <c r="BP2140" s="24"/>
      <c r="BQ2140" s="24"/>
      <c r="BR2140" s="24"/>
      <c r="BS2140" s="24"/>
      <c r="BT2140" s="24"/>
      <c r="BU2140" s="24"/>
      <c r="BV2140" s="24"/>
      <c r="BW2140" s="24"/>
      <c r="BX2140" s="24"/>
    </row>
    <row r="2141" spans="7:76" s="41" customFormat="1">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c r="AQ2141" s="24"/>
      <c r="AR2141" s="24"/>
      <c r="AS2141" s="24"/>
      <c r="AT2141" s="24"/>
      <c r="AU2141" s="24"/>
      <c r="AV2141" s="24"/>
      <c r="AW2141" s="24"/>
      <c r="AX2141" s="24"/>
      <c r="AY2141" s="24"/>
      <c r="AZ2141" s="24"/>
      <c r="BA2141" s="24"/>
      <c r="BB2141" s="24"/>
      <c r="BC2141" s="24"/>
      <c r="BD2141" s="24"/>
      <c r="BE2141" s="24"/>
      <c r="BF2141" s="24"/>
      <c r="BG2141" s="24"/>
      <c r="BH2141" s="24"/>
      <c r="BI2141" s="24"/>
      <c r="BJ2141" s="24"/>
      <c r="BK2141" s="24"/>
      <c r="BL2141" s="24"/>
      <c r="BM2141" s="24"/>
      <c r="BN2141" s="24"/>
      <c r="BO2141" s="24"/>
      <c r="BP2141" s="24"/>
      <c r="BQ2141" s="24"/>
      <c r="BR2141" s="24"/>
      <c r="BS2141" s="24"/>
      <c r="BT2141" s="24"/>
      <c r="BU2141" s="24"/>
      <c r="BV2141" s="24"/>
      <c r="BW2141" s="24"/>
      <c r="BX2141" s="24"/>
    </row>
    <row r="2142" spans="7:76" s="41" customFormat="1">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c r="AQ2142" s="24"/>
      <c r="AR2142" s="24"/>
      <c r="AS2142" s="24"/>
      <c r="AT2142" s="24"/>
      <c r="AU2142" s="24"/>
      <c r="AV2142" s="24"/>
      <c r="AW2142" s="24"/>
      <c r="AX2142" s="24"/>
      <c r="AY2142" s="24"/>
      <c r="AZ2142" s="24"/>
      <c r="BA2142" s="24"/>
      <c r="BB2142" s="24"/>
      <c r="BC2142" s="24"/>
      <c r="BD2142" s="24"/>
      <c r="BE2142" s="24"/>
      <c r="BF2142" s="24"/>
      <c r="BG2142" s="24"/>
      <c r="BH2142" s="24"/>
      <c r="BI2142" s="24"/>
      <c r="BJ2142" s="24"/>
      <c r="BK2142" s="24"/>
      <c r="BL2142" s="24"/>
      <c r="BM2142" s="24"/>
      <c r="BN2142" s="24"/>
      <c r="BO2142" s="24"/>
      <c r="BP2142" s="24"/>
      <c r="BQ2142" s="24"/>
      <c r="BR2142" s="24"/>
      <c r="BS2142" s="24"/>
      <c r="BT2142" s="24"/>
      <c r="BU2142" s="24"/>
      <c r="BV2142" s="24"/>
      <c r="BW2142" s="24"/>
      <c r="BX2142" s="24"/>
    </row>
    <row r="2143" spans="7:76" s="41" customFormat="1">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c r="AQ2143" s="24"/>
      <c r="AR2143" s="24"/>
      <c r="AS2143" s="24"/>
      <c r="AT2143" s="24"/>
      <c r="AU2143" s="24"/>
      <c r="AV2143" s="24"/>
      <c r="AW2143" s="24"/>
      <c r="AX2143" s="24"/>
      <c r="AY2143" s="24"/>
      <c r="AZ2143" s="24"/>
      <c r="BA2143" s="24"/>
      <c r="BB2143" s="24"/>
      <c r="BC2143" s="24"/>
      <c r="BD2143" s="24"/>
      <c r="BE2143" s="24"/>
      <c r="BF2143" s="24"/>
      <c r="BG2143" s="24"/>
      <c r="BH2143" s="24"/>
      <c r="BI2143" s="24"/>
      <c r="BJ2143" s="24"/>
      <c r="BK2143" s="24"/>
      <c r="BL2143" s="24"/>
      <c r="BM2143" s="24"/>
      <c r="BN2143" s="24"/>
      <c r="BO2143" s="24"/>
      <c r="BP2143" s="24"/>
      <c r="BQ2143" s="24"/>
      <c r="BR2143" s="24"/>
      <c r="BS2143" s="24"/>
      <c r="BT2143" s="24"/>
      <c r="BU2143" s="24"/>
      <c r="BV2143" s="24"/>
      <c r="BW2143" s="24"/>
      <c r="BX2143" s="24"/>
    </row>
    <row r="2144" spans="7:76" s="41" customFormat="1">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c r="AQ2144" s="24"/>
      <c r="AR2144" s="24"/>
      <c r="AS2144" s="24"/>
      <c r="AT2144" s="24"/>
      <c r="AU2144" s="24"/>
      <c r="AV2144" s="24"/>
      <c r="AW2144" s="24"/>
      <c r="AX2144" s="24"/>
      <c r="AY2144" s="24"/>
      <c r="AZ2144" s="24"/>
      <c r="BA2144" s="24"/>
      <c r="BB2144" s="24"/>
      <c r="BC2144" s="24"/>
      <c r="BD2144" s="24"/>
      <c r="BE2144" s="24"/>
      <c r="BF2144" s="24"/>
      <c r="BG2144" s="24"/>
      <c r="BH2144" s="24"/>
      <c r="BI2144" s="24"/>
      <c r="BJ2144" s="24"/>
      <c r="BK2144" s="24"/>
      <c r="BL2144" s="24"/>
      <c r="BM2144" s="24"/>
      <c r="BN2144" s="24"/>
      <c r="BO2144" s="24"/>
      <c r="BP2144" s="24"/>
      <c r="BQ2144" s="24"/>
      <c r="BR2144" s="24"/>
      <c r="BS2144" s="24"/>
      <c r="BT2144" s="24"/>
      <c r="BU2144" s="24"/>
      <c r="BV2144" s="24"/>
      <c r="BW2144" s="24"/>
      <c r="BX2144" s="24"/>
    </row>
    <row r="2145" spans="7:76" s="41" customFormat="1">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c r="AQ2145" s="24"/>
      <c r="AR2145" s="24"/>
      <c r="AS2145" s="24"/>
      <c r="AT2145" s="24"/>
      <c r="AU2145" s="24"/>
      <c r="AV2145" s="24"/>
      <c r="AW2145" s="24"/>
      <c r="AX2145" s="24"/>
      <c r="AY2145" s="24"/>
      <c r="AZ2145" s="24"/>
      <c r="BA2145" s="24"/>
      <c r="BB2145" s="24"/>
      <c r="BC2145" s="24"/>
      <c r="BD2145" s="24"/>
      <c r="BE2145" s="24"/>
      <c r="BF2145" s="24"/>
      <c r="BG2145" s="24"/>
      <c r="BH2145" s="24"/>
      <c r="BI2145" s="24"/>
      <c r="BJ2145" s="24"/>
      <c r="BK2145" s="24"/>
      <c r="BL2145" s="24"/>
      <c r="BM2145" s="24"/>
      <c r="BN2145" s="24"/>
      <c r="BO2145" s="24"/>
      <c r="BP2145" s="24"/>
      <c r="BQ2145" s="24"/>
      <c r="BR2145" s="24"/>
      <c r="BS2145" s="24"/>
      <c r="BT2145" s="24"/>
      <c r="BU2145" s="24"/>
      <c r="BV2145" s="24"/>
      <c r="BW2145" s="24"/>
      <c r="BX2145" s="24"/>
    </row>
    <row r="2146" spans="7:76" s="41" customFormat="1">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c r="AQ2146" s="24"/>
      <c r="AR2146" s="24"/>
      <c r="AS2146" s="24"/>
      <c r="AT2146" s="24"/>
      <c r="AU2146" s="24"/>
      <c r="AV2146" s="24"/>
      <c r="AW2146" s="24"/>
      <c r="AX2146" s="24"/>
      <c r="AY2146" s="24"/>
      <c r="AZ2146" s="24"/>
      <c r="BA2146" s="24"/>
      <c r="BB2146" s="24"/>
      <c r="BC2146" s="24"/>
      <c r="BD2146" s="24"/>
      <c r="BE2146" s="24"/>
      <c r="BF2146" s="24"/>
      <c r="BG2146" s="24"/>
      <c r="BH2146" s="24"/>
      <c r="BI2146" s="24"/>
      <c r="BJ2146" s="24"/>
      <c r="BK2146" s="24"/>
      <c r="BL2146" s="24"/>
      <c r="BM2146" s="24"/>
      <c r="BN2146" s="24"/>
      <c r="BO2146" s="24"/>
      <c r="BP2146" s="24"/>
      <c r="BQ2146" s="24"/>
      <c r="BR2146" s="24"/>
      <c r="BS2146" s="24"/>
      <c r="BT2146" s="24"/>
      <c r="BU2146" s="24"/>
      <c r="BV2146" s="24"/>
      <c r="BW2146" s="24"/>
      <c r="BX2146" s="24"/>
    </row>
    <row r="2147" spans="7:76" s="41" customFormat="1">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c r="AQ2147" s="24"/>
      <c r="AR2147" s="24"/>
      <c r="AS2147" s="24"/>
      <c r="AT2147" s="24"/>
      <c r="AU2147" s="24"/>
      <c r="AV2147" s="24"/>
      <c r="AW2147" s="24"/>
      <c r="AX2147" s="24"/>
      <c r="AY2147" s="24"/>
      <c r="AZ2147" s="24"/>
      <c r="BA2147" s="24"/>
      <c r="BB2147" s="24"/>
      <c r="BC2147" s="24"/>
      <c r="BD2147" s="24"/>
      <c r="BE2147" s="24"/>
      <c r="BF2147" s="24"/>
      <c r="BG2147" s="24"/>
      <c r="BH2147" s="24"/>
      <c r="BI2147" s="24"/>
      <c r="BJ2147" s="24"/>
      <c r="BK2147" s="24"/>
      <c r="BL2147" s="24"/>
      <c r="BM2147" s="24"/>
      <c r="BN2147" s="24"/>
      <c r="BO2147" s="24"/>
      <c r="BP2147" s="24"/>
      <c r="BQ2147" s="24"/>
      <c r="BR2147" s="24"/>
      <c r="BS2147" s="24"/>
      <c r="BT2147" s="24"/>
      <c r="BU2147" s="24"/>
      <c r="BV2147" s="24"/>
      <c r="BW2147" s="24"/>
      <c r="BX2147" s="24"/>
    </row>
    <row r="2148" spans="7:76" s="41" customFormat="1">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c r="AQ2148" s="24"/>
      <c r="AR2148" s="24"/>
      <c r="AS2148" s="24"/>
      <c r="AT2148" s="24"/>
      <c r="AU2148" s="24"/>
      <c r="AV2148" s="24"/>
      <c r="AW2148" s="24"/>
      <c r="AX2148" s="24"/>
      <c r="AY2148" s="24"/>
      <c r="AZ2148" s="24"/>
      <c r="BA2148" s="24"/>
      <c r="BB2148" s="24"/>
      <c r="BC2148" s="24"/>
      <c r="BD2148" s="24"/>
      <c r="BE2148" s="24"/>
      <c r="BF2148" s="24"/>
      <c r="BG2148" s="24"/>
      <c r="BH2148" s="24"/>
      <c r="BI2148" s="24"/>
      <c r="BJ2148" s="24"/>
      <c r="BK2148" s="24"/>
      <c r="BL2148" s="24"/>
      <c r="BM2148" s="24"/>
      <c r="BN2148" s="24"/>
      <c r="BO2148" s="24"/>
      <c r="BP2148" s="24"/>
      <c r="BQ2148" s="24"/>
      <c r="BR2148" s="24"/>
      <c r="BS2148" s="24"/>
      <c r="BT2148" s="24"/>
      <c r="BU2148" s="24"/>
      <c r="BV2148" s="24"/>
      <c r="BW2148" s="24"/>
      <c r="BX2148" s="24"/>
    </row>
    <row r="2149" spans="7:76" s="41" customFormat="1">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c r="AQ2149" s="24"/>
      <c r="AR2149" s="24"/>
      <c r="AS2149" s="24"/>
      <c r="AT2149" s="24"/>
      <c r="AU2149" s="24"/>
      <c r="AV2149" s="24"/>
      <c r="AW2149" s="24"/>
      <c r="AX2149" s="24"/>
      <c r="AY2149" s="24"/>
      <c r="AZ2149" s="24"/>
      <c r="BA2149" s="24"/>
      <c r="BB2149" s="24"/>
      <c r="BC2149" s="24"/>
      <c r="BD2149" s="24"/>
      <c r="BE2149" s="24"/>
      <c r="BF2149" s="24"/>
      <c r="BG2149" s="24"/>
      <c r="BH2149" s="24"/>
      <c r="BI2149" s="24"/>
      <c r="BJ2149" s="24"/>
      <c r="BK2149" s="24"/>
      <c r="BL2149" s="24"/>
      <c r="BM2149" s="24"/>
      <c r="BN2149" s="24"/>
      <c r="BO2149" s="24"/>
      <c r="BP2149" s="24"/>
      <c r="BQ2149" s="24"/>
      <c r="BR2149" s="24"/>
      <c r="BS2149" s="24"/>
      <c r="BT2149" s="24"/>
      <c r="BU2149" s="24"/>
      <c r="BV2149" s="24"/>
      <c r="BW2149" s="24"/>
      <c r="BX2149" s="24"/>
    </row>
    <row r="2150" spans="7:76" s="41" customFormat="1">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c r="AQ2150" s="24"/>
      <c r="AR2150" s="24"/>
      <c r="AS2150" s="24"/>
      <c r="AT2150" s="24"/>
      <c r="AU2150" s="24"/>
      <c r="AV2150" s="24"/>
      <c r="AW2150" s="24"/>
      <c r="AX2150" s="24"/>
      <c r="AY2150" s="24"/>
      <c r="AZ2150" s="24"/>
      <c r="BA2150" s="24"/>
      <c r="BB2150" s="24"/>
      <c r="BC2150" s="24"/>
      <c r="BD2150" s="24"/>
      <c r="BE2150" s="24"/>
      <c r="BF2150" s="24"/>
      <c r="BG2150" s="24"/>
      <c r="BH2150" s="24"/>
      <c r="BI2150" s="24"/>
      <c r="BJ2150" s="24"/>
      <c r="BK2150" s="24"/>
      <c r="BL2150" s="24"/>
      <c r="BM2150" s="24"/>
      <c r="BN2150" s="24"/>
      <c r="BO2150" s="24"/>
      <c r="BP2150" s="24"/>
      <c r="BQ2150" s="24"/>
      <c r="BR2150" s="24"/>
      <c r="BS2150" s="24"/>
      <c r="BT2150" s="24"/>
      <c r="BU2150" s="24"/>
      <c r="BV2150" s="24"/>
      <c r="BW2150" s="24"/>
      <c r="BX2150" s="24"/>
    </row>
    <row r="2151" spans="7:76" s="41" customFormat="1">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c r="AQ2151" s="24"/>
      <c r="AR2151" s="24"/>
      <c r="AS2151" s="24"/>
      <c r="AT2151" s="24"/>
      <c r="AU2151" s="24"/>
      <c r="AV2151" s="24"/>
      <c r="AW2151" s="24"/>
      <c r="AX2151" s="24"/>
      <c r="AY2151" s="24"/>
      <c r="AZ2151" s="24"/>
      <c r="BA2151" s="24"/>
      <c r="BB2151" s="24"/>
      <c r="BC2151" s="24"/>
      <c r="BD2151" s="24"/>
      <c r="BE2151" s="24"/>
      <c r="BF2151" s="24"/>
      <c r="BG2151" s="24"/>
      <c r="BH2151" s="24"/>
      <c r="BI2151" s="24"/>
      <c r="BJ2151" s="24"/>
      <c r="BK2151" s="24"/>
      <c r="BL2151" s="24"/>
      <c r="BM2151" s="24"/>
      <c r="BN2151" s="24"/>
      <c r="BO2151" s="24"/>
      <c r="BP2151" s="24"/>
      <c r="BQ2151" s="24"/>
      <c r="BR2151" s="24"/>
      <c r="BS2151" s="24"/>
      <c r="BT2151" s="24"/>
      <c r="BU2151" s="24"/>
      <c r="BV2151" s="24"/>
      <c r="BW2151" s="24"/>
      <c r="BX2151" s="24"/>
    </row>
    <row r="2152" spans="7:76" s="41" customFormat="1">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c r="AQ2152" s="24"/>
      <c r="AR2152" s="24"/>
      <c r="AS2152" s="24"/>
      <c r="AT2152" s="24"/>
      <c r="AU2152" s="24"/>
      <c r="AV2152" s="24"/>
      <c r="AW2152" s="24"/>
      <c r="AX2152" s="24"/>
      <c r="AY2152" s="24"/>
      <c r="AZ2152" s="24"/>
      <c r="BA2152" s="24"/>
      <c r="BB2152" s="24"/>
      <c r="BC2152" s="24"/>
      <c r="BD2152" s="24"/>
      <c r="BE2152" s="24"/>
      <c r="BF2152" s="24"/>
      <c r="BG2152" s="24"/>
      <c r="BH2152" s="24"/>
      <c r="BI2152" s="24"/>
      <c r="BJ2152" s="24"/>
      <c r="BK2152" s="24"/>
      <c r="BL2152" s="24"/>
      <c r="BM2152" s="24"/>
      <c r="BN2152" s="24"/>
      <c r="BO2152" s="24"/>
      <c r="BP2152" s="24"/>
      <c r="BQ2152" s="24"/>
      <c r="BR2152" s="24"/>
      <c r="BS2152" s="24"/>
      <c r="BT2152" s="24"/>
      <c r="BU2152" s="24"/>
      <c r="BV2152" s="24"/>
      <c r="BW2152" s="24"/>
      <c r="BX2152" s="24"/>
    </row>
    <row r="2153" spans="7:76" s="41" customFormat="1">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c r="AQ2153" s="24"/>
      <c r="AR2153" s="24"/>
      <c r="AS2153" s="24"/>
      <c r="AT2153" s="24"/>
      <c r="AU2153" s="24"/>
      <c r="AV2153" s="24"/>
      <c r="AW2153" s="24"/>
      <c r="AX2153" s="24"/>
      <c r="AY2153" s="24"/>
      <c r="AZ2153" s="24"/>
      <c r="BA2153" s="24"/>
      <c r="BB2153" s="24"/>
      <c r="BC2153" s="24"/>
      <c r="BD2153" s="24"/>
      <c r="BE2153" s="24"/>
      <c r="BF2153" s="24"/>
      <c r="BG2153" s="24"/>
      <c r="BH2153" s="24"/>
      <c r="BI2153" s="24"/>
      <c r="BJ2153" s="24"/>
      <c r="BK2153" s="24"/>
      <c r="BL2153" s="24"/>
      <c r="BM2153" s="24"/>
      <c r="BN2153" s="24"/>
      <c r="BO2153" s="24"/>
      <c r="BP2153" s="24"/>
      <c r="BQ2153" s="24"/>
      <c r="BR2153" s="24"/>
      <c r="BS2153" s="24"/>
      <c r="BT2153" s="24"/>
      <c r="BU2153" s="24"/>
      <c r="BV2153" s="24"/>
      <c r="BW2153" s="24"/>
      <c r="BX2153" s="24"/>
    </row>
    <row r="2154" spans="7:76" s="41" customFormat="1">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c r="AQ2154" s="24"/>
      <c r="AR2154" s="24"/>
      <c r="AS2154" s="24"/>
      <c r="AT2154" s="24"/>
      <c r="AU2154" s="24"/>
      <c r="AV2154" s="24"/>
      <c r="AW2154" s="24"/>
      <c r="AX2154" s="24"/>
      <c r="AY2154" s="24"/>
      <c r="AZ2154" s="24"/>
      <c r="BA2154" s="24"/>
      <c r="BB2154" s="24"/>
      <c r="BC2154" s="24"/>
      <c r="BD2154" s="24"/>
      <c r="BE2154" s="24"/>
      <c r="BF2154" s="24"/>
      <c r="BG2154" s="24"/>
      <c r="BH2154" s="24"/>
      <c r="BI2154" s="24"/>
      <c r="BJ2154" s="24"/>
      <c r="BK2154" s="24"/>
      <c r="BL2154" s="24"/>
      <c r="BM2154" s="24"/>
      <c r="BN2154" s="24"/>
      <c r="BO2154" s="24"/>
      <c r="BP2154" s="24"/>
      <c r="BQ2154" s="24"/>
      <c r="BR2154" s="24"/>
      <c r="BS2154" s="24"/>
      <c r="BT2154" s="24"/>
      <c r="BU2154" s="24"/>
      <c r="BV2154" s="24"/>
      <c r="BW2154" s="24"/>
      <c r="BX2154" s="24"/>
    </row>
    <row r="2155" spans="7:76" s="41" customFormat="1">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c r="AQ2155" s="24"/>
      <c r="AR2155" s="24"/>
      <c r="AS2155" s="24"/>
      <c r="AT2155" s="24"/>
      <c r="AU2155" s="24"/>
      <c r="AV2155" s="24"/>
      <c r="AW2155" s="24"/>
      <c r="AX2155" s="24"/>
      <c r="AY2155" s="24"/>
      <c r="AZ2155" s="24"/>
      <c r="BA2155" s="24"/>
      <c r="BB2155" s="24"/>
      <c r="BC2155" s="24"/>
      <c r="BD2155" s="24"/>
      <c r="BE2155" s="24"/>
      <c r="BF2155" s="24"/>
      <c r="BG2155" s="24"/>
      <c r="BH2155" s="24"/>
      <c r="BI2155" s="24"/>
      <c r="BJ2155" s="24"/>
      <c r="BK2155" s="24"/>
      <c r="BL2155" s="24"/>
      <c r="BM2155" s="24"/>
      <c r="BN2155" s="24"/>
      <c r="BO2155" s="24"/>
      <c r="BP2155" s="24"/>
      <c r="BQ2155" s="24"/>
      <c r="BR2155" s="24"/>
      <c r="BS2155" s="24"/>
      <c r="BT2155" s="24"/>
      <c r="BU2155" s="24"/>
      <c r="BV2155" s="24"/>
      <c r="BW2155" s="24"/>
      <c r="BX2155" s="24"/>
    </row>
    <row r="2156" spans="7:76" s="41" customFormat="1">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c r="AQ2156" s="24"/>
      <c r="AR2156" s="24"/>
      <c r="AS2156" s="24"/>
      <c r="AT2156" s="24"/>
      <c r="AU2156" s="24"/>
      <c r="AV2156" s="24"/>
      <c r="AW2156" s="24"/>
      <c r="AX2156" s="24"/>
      <c r="AY2156" s="24"/>
      <c r="AZ2156" s="24"/>
      <c r="BA2156" s="24"/>
      <c r="BB2156" s="24"/>
      <c r="BC2156" s="24"/>
      <c r="BD2156" s="24"/>
      <c r="BE2156" s="24"/>
      <c r="BF2156" s="24"/>
      <c r="BG2156" s="24"/>
      <c r="BH2156" s="24"/>
      <c r="BI2156" s="24"/>
      <c r="BJ2156" s="24"/>
      <c r="BK2156" s="24"/>
      <c r="BL2156" s="24"/>
      <c r="BM2156" s="24"/>
      <c r="BN2156" s="24"/>
      <c r="BO2156" s="24"/>
      <c r="BP2156" s="24"/>
      <c r="BQ2156" s="24"/>
      <c r="BR2156" s="24"/>
      <c r="BS2156" s="24"/>
      <c r="BT2156" s="24"/>
      <c r="BU2156" s="24"/>
      <c r="BV2156" s="24"/>
      <c r="BW2156" s="24"/>
      <c r="BX2156" s="24"/>
    </row>
    <row r="2157" spans="7:76" s="41" customFormat="1">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c r="AQ2157" s="24"/>
      <c r="AR2157" s="24"/>
      <c r="AS2157" s="24"/>
      <c r="AT2157" s="24"/>
      <c r="AU2157" s="24"/>
      <c r="AV2157" s="24"/>
      <c r="AW2157" s="24"/>
      <c r="AX2157" s="24"/>
      <c r="AY2157" s="24"/>
      <c r="AZ2157" s="24"/>
      <c r="BA2157" s="24"/>
      <c r="BB2157" s="24"/>
      <c r="BC2157" s="24"/>
      <c r="BD2157" s="24"/>
      <c r="BE2157" s="24"/>
      <c r="BF2157" s="24"/>
      <c r="BG2157" s="24"/>
      <c r="BH2157" s="24"/>
      <c r="BI2157" s="24"/>
      <c r="BJ2157" s="24"/>
      <c r="BK2157" s="24"/>
      <c r="BL2157" s="24"/>
      <c r="BM2157" s="24"/>
      <c r="BN2157" s="24"/>
      <c r="BO2157" s="24"/>
      <c r="BP2157" s="24"/>
      <c r="BQ2157" s="24"/>
      <c r="BR2157" s="24"/>
      <c r="BS2157" s="24"/>
      <c r="BT2157" s="24"/>
      <c r="BU2157" s="24"/>
      <c r="BV2157" s="24"/>
      <c r="BW2157" s="24"/>
      <c r="BX2157" s="24"/>
    </row>
    <row r="2158" spans="7:76" s="41" customFormat="1">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c r="AQ2158" s="24"/>
      <c r="AR2158" s="24"/>
      <c r="AS2158" s="24"/>
      <c r="AT2158" s="24"/>
      <c r="AU2158" s="24"/>
      <c r="AV2158" s="24"/>
      <c r="AW2158" s="24"/>
      <c r="AX2158" s="24"/>
      <c r="AY2158" s="24"/>
      <c r="AZ2158" s="24"/>
      <c r="BA2158" s="24"/>
      <c r="BB2158" s="24"/>
      <c r="BC2158" s="24"/>
      <c r="BD2158" s="24"/>
      <c r="BE2158" s="24"/>
      <c r="BF2158" s="24"/>
      <c r="BG2158" s="24"/>
      <c r="BH2158" s="24"/>
      <c r="BI2158" s="24"/>
      <c r="BJ2158" s="24"/>
      <c r="BK2158" s="24"/>
      <c r="BL2158" s="24"/>
      <c r="BM2158" s="24"/>
      <c r="BN2158" s="24"/>
      <c r="BO2158" s="24"/>
      <c r="BP2158" s="24"/>
      <c r="BQ2158" s="24"/>
      <c r="BR2158" s="24"/>
      <c r="BS2158" s="24"/>
      <c r="BT2158" s="24"/>
      <c r="BU2158" s="24"/>
      <c r="BV2158" s="24"/>
      <c r="BW2158" s="24"/>
      <c r="BX2158" s="24"/>
    </row>
    <row r="2159" spans="7:76" s="41" customFormat="1">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c r="AQ2159" s="24"/>
      <c r="AR2159" s="24"/>
      <c r="AS2159" s="24"/>
      <c r="AT2159" s="24"/>
      <c r="AU2159" s="24"/>
      <c r="AV2159" s="24"/>
      <c r="AW2159" s="24"/>
      <c r="AX2159" s="24"/>
      <c r="AY2159" s="24"/>
      <c r="AZ2159" s="24"/>
      <c r="BA2159" s="24"/>
      <c r="BB2159" s="24"/>
      <c r="BC2159" s="24"/>
      <c r="BD2159" s="24"/>
      <c r="BE2159" s="24"/>
      <c r="BF2159" s="24"/>
      <c r="BG2159" s="24"/>
      <c r="BH2159" s="24"/>
      <c r="BI2159" s="24"/>
      <c r="BJ2159" s="24"/>
      <c r="BK2159" s="24"/>
      <c r="BL2159" s="24"/>
      <c r="BM2159" s="24"/>
      <c r="BN2159" s="24"/>
      <c r="BO2159" s="24"/>
      <c r="BP2159" s="24"/>
      <c r="BQ2159" s="24"/>
      <c r="BR2159" s="24"/>
      <c r="BS2159" s="24"/>
      <c r="BT2159" s="24"/>
      <c r="BU2159" s="24"/>
      <c r="BV2159" s="24"/>
      <c r="BW2159" s="24"/>
      <c r="BX2159" s="24"/>
    </row>
    <row r="2160" spans="7:76" s="41" customFormat="1">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c r="AQ2160" s="24"/>
      <c r="AR2160" s="24"/>
      <c r="AS2160" s="24"/>
      <c r="AT2160" s="24"/>
      <c r="AU2160" s="24"/>
      <c r="AV2160" s="24"/>
      <c r="AW2160" s="24"/>
      <c r="AX2160" s="24"/>
      <c r="AY2160" s="24"/>
      <c r="AZ2160" s="24"/>
      <c r="BA2160" s="24"/>
      <c r="BB2160" s="24"/>
      <c r="BC2160" s="24"/>
      <c r="BD2160" s="24"/>
      <c r="BE2160" s="24"/>
      <c r="BF2160" s="24"/>
      <c r="BG2160" s="24"/>
      <c r="BH2160" s="24"/>
      <c r="BI2160" s="24"/>
      <c r="BJ2160" s="24"/>
      <c r="BK2160" s="24"/>
      <c r="BL2160" s="24"/>
      <c r="BM2160" s="24"/>
      <c r="BN2160" s="24"/>
      <c r="BO2160" s="24"/>
      <c r="BP2160" s="24"/>
      <c r="BQ2160" s="24"/>
      <c r="BR2160" s="24"/>
      <c r="BS2160" s="24"/>
      <c r="BT2160" s="24"/>
      <c r="BU2160" s="24"/>
      <c r="BV2160" s="24"/>
      <c r="BW2160" s="24"/>
      <c r="BX2160" s="24"/>
    </row>
    <row r="2161" spans="7:76" s="41" customFormat="1">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c r="AQ2161" s="24"/>
      <c r="AR2161" s="24"/>
      <c r="AS2161" s="24"/>
      <c r="AT2161" s="24"/>
      <c r="AU2161" s="24"/>
      <c r="AV2161" s="24"/>
      <c r="AW2161" s="24"/>
      <c r="AX2161" s="24"/>
      <c r="AY2161" s="24"/>
      <c r="AZ2161" s="24"/>
      <c r="BA2161" s="24"/>
      <c r="BB2161" s="24"/>
      <c r="BC2161" s="24"/>
      <c r="BD2161" s="24"/>
      <c r="BE2161" s="24"/>
      <c r="BF2161" s="24"/>
      <c r="BG2161" s="24"/>
      <c r="BH2161" s="24"/>
      <c r="BI2161" s="24"/>
      <c r="BJ2161" s="24"/>
      <c r="BK2161" s="24"/>
      <c r="BL2161" s="24"/>
      <c r="BM2161" s="24"/>
      <c r="BN2161" s="24"/>
      <c r="BO2161" s="24"/>
      <c r="BP2161" s="24"/>
      <c r="BQ2161" s="24"/>
      <c r="BR2161" s="24"/>
      <c r="BS2161" s="24"/>
      <c r="BT2161" s="24"/>
      <c r="BU2161" s="24"/>
      <c r="BV2161" s="24"/>
      <c r="BW2161" s="24"/>
      <c r="BX2161" s="24"/>
    </row>
    <row r="2162" spans="7:76" s="41" customFormat="1">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c r="AQ2162" s="24"/>
      <c r="AR2162" s="24"/>
      <c r="AS2162" s="24"/>
      <c r="AT2162" s="24"/>
      <c r="AU2162" s="24"/>
      <c r="AV2162" s="24"/>
      <c r="AW2162" s="24"/>
      <c r="AX2162" s="24"/>
      <c r="AY2162" s="24"/>
      <c r="AZ2162" s="24"/>
      <c r="BA2162" s="24"/>
      <c r="BB2162" s="24"/>
      <c r="BC2162" s="24"/>
      <c r="BD2162" s="24"/>
      <c r="BE2162" s="24"/>
      <c r="BF2162" s="24"/>
      <c r="BG2162" s="24"/>
      <c r="BH2162" s="24"/>
      <c r="BI2162" s="24"/>
      <c r="BJ2162" s="24"/>
      <c r="BK2162" s="24"/>
      <c r="BL2162" s="24"/>
      <c r="BM2162" s="24"/>
      <c r="BN2162" s="24"/>
      <c r="BO2162" s="24"/>
      <c r="BP2162" s="24"/>
      <c r="BQ2162" s="24"/>
      <c r="BR2162" s="24"/>
      <c r="BS2162" s="24"/>
      <c r="BT2162" s="24"/>
      <c r="BU2162" s="24"/>
      <c r="BV2162" s="24"/>
      <c r="BW2162" s="24"/>
      <c r="BX2162" s="24"/>
    </row>
    <row r="2163" spans="7:76" s="41" customFormat="1">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c r="AQ2163" s="24"/>
      <c r="AR2163" s="24"/>
      <c r="AS2163" s="24"/>
      <c r="AT2163" s="24"/>
      <c r="AU2163" s="24"/>
      <c r="AV2163" s="24"/>
      <c r="AW2163" s="24"/>
      <c r="AX2163" s="24"/>
      <c r="AY2163" s="24"/>
      <c r="AZ2163" s="24"/>
      <c r="BA2163" s="24"/>
      <c r="BB2163" s="24"/>
      <c r="BC2163" s="24"/>
      <c r="BD2163" s="24"/>
      <c r="BE2163" s="24"/>
      <c r="BF2163" s="24"/>
      <c r="BG2163" s="24"/>
      <c r="BH2163" s="24"/>
      <c r="BI2163" s="24"/>
      <c r="BJ2163" s="24"/>
      <c r="BK2163" s="24"/>
      <c r="BL2163" s="24"/>
      <c r="BM2163" s="24"/>
      <c r="BN2163" s="24"/>
      <c r="BO2163" s="24"/>
      <c r="BP2163" s="24"/>
      <c r="BQ2163" s="24"/>
      <c r="BR2163" s="24"/>
      <c r="BS2163" s="24"/>
      <c r="BT2163" s="24"/>
      <c r="BU2163" s="24"/>
      <c r="BV2163" s="24"/>
      <c r="BW2163" s="24"/>
      <c r="BX2163" s="24"/>
    </row>
    <row r="2164" spans="7:76" s="41" customFormat="1">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c r="AQ2164" s="24"/>
      <c r="AR2164" s="24"/>
      <c r="AS2164" s="24"/>
      <c r="AT2164" s="24"/>
      <c r="AU2164" s="24"/>
      <c r="AV2164" s="24"/>
      <c r="AW2164" s="24"/>
      <c r="AX2164" s="24"/>
      <c r="AY2164" s="24"/>
      <c r="AZ2164" s="24"/>
      <c r="BA2164" s="24"/>
      <c r="BB2164" s="24"/>
      <c r="BC2164" s="24"/>
      <c r="BD2164" s="24"/>
      <c r="BE2164" s="24"/>
      <c r="BF2164" s="24"/>
      <c r="BG2164" s="24"/>
      <c r="BH2164" s="24"/>
      <c r="BI2164" s="24"/>
      <c r="BJ2164" s="24"/>
      <c r="BK2164" s="24"/>
      <c r="BL2164" s="24"/>
      <c r="BM2164" s="24"/>
      <c r="BN2164" s="24"/>
      <c r="BO2164" s="24"/>
      <c r="BP2164" s="24"/>
      <c r="BQ2164" s="24"/>
      <c r="BR2164" s="24"/>
      <c r="BS2164" s="24"/>
      <c r="BT2164" s="24"/>
      <c r="BU2164" s="24"/>
      <c r="BV2164" s="24"/>
      <c r="BW2164" s="24"/>
      <c r="BX2164" s="24"/>
    </row>
    <row r="2165" spans="7:76" s="41" customFormat="1">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c r="AQ2165" s="24"/>
      <c r="AR2165" s="24"/>
      <c r="AS2165" s="24"/>
      <c r="AT2165" s="24"/>
      <c r="AU2165" s="24"/>
      <c r="AV2165" s="24"/>
      <c r="AW2165" s="24"/>
      <c r="AX2165" s="24"/>
      <c r="AY2165" s="24"/>
      <c r="AZ2165" s="24"/>
      <c r="BA2165" s="24"/>
      <c r="BB2165" s="24"/>
      <c r="BC2165" s="24"/>
      <c r="BD2165" s="24"/>
      <c r="BE2165" s="24"/>
      <c r="BF2165" s="24"/>
      <c r="BG2165" s="24"/>
      <c r="BH2165" s="24"/>
      <c r="BI2165" s="24"/>
      <c r="BJ2165" s="24"/>
      <c r="BK2165" s="24"/>
      <c r="BL2165" s="24"/>
      <c r="BM2165" s="24"/>
      <c r="BN2165" s="24"/>
      <c r="BO2165" s="24"/>
      <c r="BP2165" s="24"/>
      <c r="BQ2165" s="24"/>
      <c r="BR2165" s="24"/>
      <c r="BS2165" s="24"/>
      <c r="BT2165" s="24"/>
      <c r="BU2165" s="24"/>
      <c r="BV2165" s="24"/>
      <c r="BW2165" s="24"/>
      <c r="BX2165" s="24"/>
    </row>
    <row r="2166" spans="7:76" s="41" customFormat="1">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c r="AQ2166" s="24"/>
      <c r="AR2166" s="24"/>
      <c r="AS2166" s="24"/>
      <c r="AT2166" s="24"/>
      <c r="AU2166" s="24"/>
      <c r="AV2166" s="24"/>
      <c r="AW2166" s="24"/>
      <c r="AX2166" s="24"/>
      <c r="AY2166" s="24"/>
      <c r="AZ2166" s="24"/>
      <c r="BA2166" s="24"/>
      <c r="BB2166" s="24"/>
      <c r="BC2166" s="24"/>
      <c r="BD2166" s="24"/>
      <c r="BE2166" s="24"/>
      <c r="BF2166" s="24"/>
      <c r="BG2166" s="24"/>
      <c r="BH2166" s="24"/>
      <c r="BI2166" s="24"/>
      <c r="BJ2166" s="24"/>
      <c r="BK2166" s="24"/>
      <c r="BL2166" s="24"/>
      <c r="BM2166" s="24"/>
      <c r="BN2166" s="24"/>
      <c r="BO2166" s="24"/>
      <c r="BP2166" s="24"/>
      <c r="BQ2166" s="24"/>
      <c r="BR2166" s="24"/>
      <c r="BS2166" s="24"/>
      <c r="BT2166" s="24"/>
      <c r="BU2166" s="24"/>
      <c r="BV2166" s="24"/>
      <c r="BW2166" s="24"/>
      <c r="BX2166" s="24"/>
    </row>
    <row r="2167" spans="7:76" s="41" customFormat="1">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c r="AQ2167" s="24"/>
      <c r="AR2167" s="24"/>
      <c r="AS2167" s="24"/>
      <c r="AT2167" s="24"/>
      <c r="AU2167" s="24"/>
      <c r="AV2167" s="24"/>
      <c r="AW2167" s="24"/>
      <c r="AX2167" s="24"/>
      <c r="AY2167" s="24"/>
      <c r="AZ2167" s="24"/>
      <c r="BA2167" s="24"/>
      <c r="BB2167" s="24"/>
      <c r="BC2167" s="24"/>
      <c r="BD2167" s="24"/>
      <c r="BE2167" s="24"/>
      <c r="BF2167" s="24"/>
      <c r="BG2167" s="24"/>
      <c r="BH2167" s="24"/>
      <c r="BI2167" s="24"/>
      <c r="BJ2167" s="24"/>
      <c r="BK2167" s="24"/>
      <c r="BL2167" s="24"/>
      <c r="BM2167" s="24"/>
      <c r="BN2167" s="24"/>
      <c r="BO2167" s="24"/>
      <c r="BP2167" s="24"/>
      <c r="BQ2167" s="24"/>
      <c r="BR2167" s="24"/>
      <c r="BS2167" s="24"/>
      <c r="BT2167" s="24"/>
      <c r="BU2167" s="24"/>
      <c r="BV2167" s="24"/>
      <c r="BW2167" s="24"/>
      <c r="BX2167" s="24"/>
    </row>
    <row r="2168" spans="7:76" s="41" customFormat="1">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c r="AQ2168" s="24"/>
      <c r="AR2168" s="24"/>
      <c r="AS2168" s="24"/>
      <c r="AT2168" s="24"/>
      <c r="AU2168" s="24"/>
      <c r="AV2168" s="24"/>
      <c r="AW2168" s="24"/>
      <c r="AX2168" s="24"/>
      <c r="AY2168" s="24"/>
      <c r="AZ2168" s="24"/>
      <c r="BA2168" s="24"/>
      <c r="BB2168" s="24"/>
      <c r="BC2168" s="24"/>
      <c r="BD2168" s="24"/>
      <c r="BE2168" s="24"/>
      <c r="BF2168" s="24"/>
      <c r="BG2168" s="24"/>
      <c r="BH2168" s="24"/>
      <c r="BI2168" s="24"/>
      <c r="BJ2168" s="24"/>
      <c r="BK2168" s="24"/>
      <c r="BL2168" s="24"/>
      <c r="BM2168" s="24"/>
      <c r="BN2168" s="24"/>
      <c r="BO2168" s="24"/>
      <c r="BP2168" s="24"/>
      <c r="BQ2168" s="24"/>
      <c r="BR2168" s="24"/>
      <c r="BS2168" s="24"/>
      <c r="BT2168" s="24"/>
      <c r="BU2168" s="24"/>
      <c r="BV2168" s="24"/>
      <c r="BW2168" s="24"/>
      <c r="BX2168" s="24"/>
    </row>
    <row r="2169" spans="7:76" s="41" customFormat="1">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c r="AQ2169" s="24"/>
      <c r="AR2169" s="24"/>
      <c r="AS2169" s="24"/>
      <c r="AT2169" s="24"/>
      <c r="AU2169" s="24"/>
      <c r="AV2169" s="24"/>
      <c r="AW2169" s="24"/>
      <c r="AX2169" s="24"/>
      <c r="AY2169" s="24"/>
      <c r="AZ2169" s="24"/>
      <c r="BA2169" s="24"/>
      <c r="BB2169" s="24"/>
      <c r="BC2169" s="24"/>
      <c r="BD2169" s="24"/>
      <c r="BE2169" s="24"/>
      <c r="BF2169" s="24"/>
      <c r="BG2169" s="24"/>
      <c r="BH2169" s="24"/>
      <c r="BI2169" s="24"/>
      <c r="BJ2169" s="24"/>
      <c r="BK2169" s="24"/>
      <c r="BL2169" s="24"/>
      <c r="BM2169" s="24"/>
      <c r="BN2169" s="24"/>
      <c r="BO2169" s="24"/>
      <c r="BP2169" s="24"/>
      <c r="BQ2169" s="24"/>
      <c r="BR2169" s="24"/>
      <c r="BS2169" s="24"/>
      <c r="BT2169" s="24"/>
      <c r="BU2169" s="24"/>
      <c r="BV2169" s="24"/>
      <c r="BW2169" s="24"/>
      <c r="BX2169" s="24"/>
    </row>
    <row r="2170" spans="7:76" s="41" customFormat="1">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c r="AQ2170" s="24"/>
      <c r="AR2170" s="24"/>
      <c r="AS2170" s="24"/>
      <c r="AT2170" s="24"/>
      <c r="AU2170" s="24"/>
      <c r="AV2170" s="24"/>
      <c r="AW2170" s="24"/>
      <c r="AX2170" s="24"/>
      <c r="AY2170" s="24"/>
      <c r="AZ2170" s="24"/>
      <c r="BA2170" s="24"/>
      <c r="BB2170" s="24"/>
      <c r="BC2170" s="24"/>
      <c r="BD2170" s="24"/>
      <c r="BE2170" s="24"/>
      <c r="BF2170" s="24"/>
      <c r="BG2170" s="24"/>
      <c r="BH2170" s="24"/>
      <c r="BI2170" s="24"/>
      <c r="BJ2170" s="24"/>
      <c r="BK2170" s="24"/>
      <c r="BL2170" s="24"/>
      <c r="BM2170" s="24"/>
      <c r="BN2170" s="24"/>
      <c r="BO2170" s="24"/>
      <c r="BP2170" s="24"/>
      <c r="BQ2170" s="24"/>
      <c r="BR2170" s="24"/>
      <c r="BS2170" s="24"/>
      <c r="BT2170" s="24"/>
      <c r="BU2170" s="24"/>
      <c r="BV2170" s="24"/>
      <c r="BW2170" s="24"/>
      <c r="BX2170" s="24"/>
    </row>
    <row r="2171" spans="7:76" s="41" customFormat="1">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c r="AQ2171" s="24"/>
      <c r="AR2171" s="24"/>
      <c r="AS2171" s="24"/>
      <c r="AT2171" s="24"/>
      <c r="AU2171" s="24"/>
      <c r="AV2171" s="24"/>
      <c r="AW2171" s="24"/>
      <c r="AX2171" s="24"/>
      <c r="AY2171" s="24"/>
      <c r="AZ2171" s="24"/>
      <c r="BA2171" s="24"/>
      <c r="BB2171" s="24"/>
      <c r="BC2171" s="24"/>
      <c r="BD2171" s="24"/>
      <c r="BE2171" s="24"/>
      <c r="BF2171" s="24"/>
      <c r="BG2171" s="24"/>
      <c r="BH2171" s="24"/>
      <c r="BI2171" s="24"/>
      <c r="BJ2171" s="24"/>
      <c r="BK2171" s="24"/>
      <c r="BL2171" s="24"/>
      <c r="BM2171" s="24"/>
      <c r="BN2171" s="24"/>
      <c r="BO2171" s="24"/>
      <c r="BP2171" s="24"/>
      <c r="BQ2171" s="24"/>
      <c r="BR2171" s="24"/>
      <c r="BS2171" s="24"/>
      <c r="BT2171" s="24"/>
      <c r="BU2171" s="24"/>
      <c r="BV2171" s="24"/>
      <c r="BW2171" s="24"/>
      <c r="BX2171" s="24"/>
    </row>
    <row r="2172" spans="7:76" s="41" customFormat="1">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c r="AQ2172" s="24"/>
      <c r="AR2172" s="24"/>
      <c r="AS2172" s="24"/>
      <c r="AT2172" s="24"/>
      <c r="AU2172" s="24"/>
      <c r="AV2172" s="24"/>
      <c r="AW2172" s="24"/>
      <c r="AX2172" s="24"/>
      <c r="AY2172" s="24"/>
      <c r="AZ2172" s="24"/>
      <c r="BA2172" s="24"/>
      <c r="BB2172" s="24"/>
      <c r="BC2172" s="24"/>
      <c r="BD2172" s="24"/>
      <c r="BE2172" s="24"/>
      <c r="BF2172" s="24"/>
      <c r="BG2172" s="24"/>
      <c r="BH2172" s="24"/>
      <c r="BI2172" s="24"/>
      <c r="BJ2172" s="24"/>
      <c r="BK2172" s="24"/>
      <c r="BL2172" s="24"/>
      <c r="BM2172" s="24"/>
      <c r="BN2172" s="24"/>
      <c r="BO2172" s="24"/>
      <c r="BP2172" s="24"/>
      <c r="BQ2172" s="24"/>
      <c r="BR2172" s="24"/>
      <c r="BS2172" s="24"/>
      <c r="BT2172" s="24"/>
      <c r="BU2172" s="24"/>
      <c r="BV2172" s="24"/>
      <c r="BW2172" s="24"/>
      <c r="BX2172" s="24"/>
    </row>
    <row r="2173" spans="7:76" s="41" customFormat="1">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c r="AQ2173" s="24"/>
      <c r="AR2173" s="24"/>
      <c r="AS2173" s="24"/>
      <c r="AT2173" s="24"/>
      <c r="AU2173" s="24"/>
      <c r="AV2173" s="24"/>
      <c r="AW2173" s="24"/>
      <c r="AX2173" s="24"/>
      <c r="AY2173" s="24"/>
      <c r="AZ2173" s="24"/>
      <c r="BA2173" s="24"/>
      <c r="BB2173" s="24"/>
      <c r="BC2173" s="24"/>
      <c r="BD2173" s="24"/>
      <c r="BE2173" s="24"/>
      <c r="BF2173" s="24"/>
      <c r="BG2173" s="24"/>
      <c r="BH2173" s="24"/>
      <c r="BI2173" s="24"/>
      <c r="BJ2173" s="24"/>
      <c r="BK2173" s="24"/>
      <c r="BL2173" s="24"/>
      <c r="BM2173" s="24"/>
      <c r="BN2173" s="24"/>
      <c r="BO2173" s="24"/>
      <c r="BP2173" s="24"/>
      <c r="BQ2173" s="24"/>
      <c r="BR2173" s="24"/>
      <c r="BS2173" s="24"/>
      <c r="BT2173" s="24"/>
      <c r="BU2173" s="24"/>
      <c r="BV2173" s="24"/>
      <c r="BW2173" s="24"/>
      <c r="BX2173" s="24"/>
    </row>
    <row r="2174" spans="7:76" s="41" customFormat="1">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c r="AQ2174" s="24"/>
      <c r="AR2174" s="24"/>
      <c r="AS2174" s="24"/>
      <c r="AT2174" s="24"/>
      <c r="AU2174" s="24"/>
      <c r="AV2174" s="24"/>
      <c r="AW2174" s="24"/>
      <c r="AX2174" s="24"/>
      <c r="AY2174" s="24"/>
      <c r="AZ2174" s="24"/>
      <c r="BA2174" s="24"/>
      <c r="BB2174" s="24"/>
      <c r="BC2174" s="24"/>
      <c r="BD2174" s="24"/>
      <c r="BE2174" s="24"/>
      <c r="BF2174" s="24"/>
      <c r="BG2174" s="24"/>
      <c r="BH2174" s="24"/>
      <c r="BI2174" s="24"/>
      <c r="BJ2174" s="24"/>
      <c r="BK2174" s="24"/>
      <c r="BL2174" s="24"/>
      <c r="BM2174" s="24"/>
      <c r="BN2174" s="24"/>
      <c r="BO2174" s="24"/>
      <c r="BP2174" s="24"/>
      <c r="BQ2174" s="24"/>
      <c r="BR2174" s="24"/>
      <c r="BS2174" s="24"/>
      <c r="BT2174" s="24"/>
      <c r="BU2174" s="24"/>
      <c r="BV2174" s="24"/>
      <c r="BW2174" s="24"/>
      <c r="BX2174" s="24"/>
    </row>
    <row r="2175" spans="7:76" s="41" customFormat="1">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c r="AQ2175" s="24"/>
      <c r="AR2175" s="24"/>
      <c r="AS2175" s="24"/>
      <c r="AT2175" s="24"/>
      <c r="AU2175" s="24"/>
      <c r="AV2175" s="24"/>
      <c r="AW2175" s="24"/>
      <c r="AX2175" s="24"/>
      <c r="AY2175" s="24"/>
      <c r="AZ2175" s="24"/>
      <c r="BA2175" s="24"/>
      <c r="BB2175" s="24"/>
      <c r="BC2175" s="24"/>
      <c r="BD2175" s="24"/>
      <c r="BE2175" s="24"/>
      <c r="BF2175" s="24"/>
      <c r="BG2175" s="24"/>
      <c r="BH2175" s="24"/>
      <c r="BI2175" s="24"/>
      <c r="BJ2175" s="24"/>
      <c r="BK2175" s="24"/>
      <c r="BL2175" s="24"/>
      <c r="BM2175" s="24"/>
      <c r="BN2175" s="24"/>
      <c r="BO2175" s="24"/>
      <c r="BP2175" s="24"/>
      <c r="BQ2175" s="24"/>
      <c r="BR2175" s="24"/>
      <c r="BS2175" s="24"/>
      <c r="BT2175" s="24"/>
      <c r="BU2175" s="24"/>
      <c r="BV2175" s="24"/>
      <c r="BW2175" s="24"/>
      <c r="BX2175" s="24"/>
    </row>
    <row r="2176" spans="7:76" s="41" customFormat="1">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c r="AQ2176" s="24"/>
      <c r="AR2176" s="24"/>
      <c r="AS2176" s="24"/>
      <c r="AT2176" s="24"/>
      <c r="AU2176" s="24"/>
      <c r="AV2176" s="24"/>
      <c r="AW2176" s="24"/>
      <c r="AX2176" s="24"/>
      <c r="AY2176" s="24"/>
      <c r="AZ2176" s="24"/>
      <c r="BA2176" s="24"/>
      <c r="BB2176" s="24"/>
      <c r="BC2176" s="24"/>
      <c r="BD2176" s="24"/>
      <c r="BE2176" s="24"/>
      <c r="BF2176" s="24"/>
      <c r="BG2176" s="24"/>
      <c r="BH2176" s="24"/>
      <c r="BI2176" s="24"/>
      <c r="BJ2176" s="24"/>
      <c r="BK2176" s="24"/>
      <c r="BL2176" s="24"/>
      <c r="BM2176" s="24"/>
      <c r="BN2176" s="24"/>
      <c r="BO2176" s="24"/>
      <c r="BP2176" s="24"/>
      <c r="BQ2176" s="24"/>
      <c r="BR2176" s="24"/>
      <c r="BS2176" s="24"/>
      <c r="BT2176" s="24"/>
      <c r="BU2176" s="24"/>
      <c r="BV2176" s="24"/>
      <c r="BW2176" s="24"/>
      <c r="BX2176" s="24"/>
    </row>
    <row r="2177" spans="7:76" s="41" customFormat="1">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c r="AQ2177" s="24"/>
      <c r="AR2177" s="24"/>
      <c r="AS2177" s="24"/>
      <c r="AT2177" s="24"/>
      <c r="AU2177" s="24"/>
      <c r="AV2177" s="24"/>
      <c r="AW2177" s="24"/>
      <c r="AX2177" s="24"/>
      <c r="AY2177" s="24"/>
      <c r="AZ2177" s="24"/>
      <c r="BA2177" s="24"/>
      <c r="BB2177" s="24"/>
      <c r="BC2177" s="24"/>
      <c r="BD2177" s="24"/>
      <c r="BE2177" s="24"/>
      <c r="BF2177" s="24"/>
      <c r="BG2177" s="24"/>
      <c r="BH2177" s="24"/>
      <c r="BI2177" s="24"/>
      <c r="BJ2177" s="24"/>
      <c r="BK2177" s="24"/>
      <c r="BL2177" s="24"/>
      <c r="BM2177" s="24"/>
      <c r="BN2177" s="24"/>
      <c r="BO2177" s="24"/>
      <c r="BP2177" s="24"/>
      <c r="BQ2177" s="24"/>
      <c r="BR2177" s="24"/>
      <c r="BS2177" s="24"/>
      <c r="BT2177" s="24"/>
      <c r="BU2177" s="24"/>
      <c r="BV2177" s="24"/>
      <c r="BW2177" s="24"/>
      <c r="BX2177" s="24"/>
    </row>
    <row r="2178" spans="7:76" s="41" customFormat="1">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c r="AQ2178" s="24"/>
      <c r="AR2178" s="24"/>
      <c r="AS2178" s="24"/>
      <c r="AT2178" s="24"/>
      <c r="AU2178" s="24"/>
      <c r="AV2178" s="24"/>
      <c r="AW2178" s="24"/>
      <c r="AX2178" s="24"/>
      <c r="AY2178" s="24"/>
      <c r="AZ2178" s="24"/>
      <c r="BA2178" s="24"/>
      <c r="BB2178" s="24"/>
      <c r="BC2178" s="24"/>
      <c r="BD2178" s="24"/>
      <c r="BE2178" s="24"/>
      <c r="BF2178" s="24"/>
      <c r="BG2178" s="24"/>
      <c r="BH2178" s="24"/>
      <c r="BI2178" s="24"/>
      <c r="BJ2178" s="24"/>
      <c r="BK2178" s="24"/>
      <c r="BL2178" s="24"/>
      <c r="BM2178" s="24"/>
      <c r="BN2178" s="24"/>
      <c r="BO2178" s="24"/>
      <c r="BP2178" s="24"/>
      <c r="BQ2178" s="24"/>
      <c r="BR2178" s="24"/>
      <c r="BS2178" s="24"/>
      <c r="BT2178" s="24"/>
      <c r="BU2178" s="24"/>
      <c r="BV2178" s="24"/>
      <c r="BW2178" s="24"/>
      <c r="BX2178" s="24"/>
    </row>
    <row r="2179" spans="7:76" s="41" customFormat="1">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c r="AQ2179" s="24"/>
      <c r="AR2179" s="24"/>
      <c r="AS2179" s="24"/>
      <c r="AT2179" s="24"/>
      <c r="AU2179" s="24"/>
      <c r="AV2179" s="24"/>
      <c r="AW2179" s="24"/>
      <c r="AX2179" s="24"/>
      <c r="AY2179" s="24"/>
      <c r="AZ2179" s="24"/>
      <c r="BA2179" s="24"/>
      <c r="BB2179" s="24"/>
      <c r="BC2179" s="24"/>
      <c r="BD2179" s="24"/>
      <c r="BE2179" s="24"/>
      <c r="BF2179" s="24"/>
      <c r="BG2179" s="24"/>
      <c r="BH2179" s="24"/>
      <c r="BI2179" s="24"/>
      <c r="BJ2179" s="24"/>
      <c r="BK2179" s="24"/>
      <c r="BL2179" s="24"/>
      <c r="BM2179" s="24"/>
      <c r="BN2179" s="24"/>
      <c r="BO2179" s="24"/>
      <c r="BP2179" s="24"/>
      <c r="BQ2179" s="24"/>
      <c r="BR2179" s="24"/>
      <c r="BS2179" s="24"/>
      <c r="BT2179" s="24"/>
      <c r="BU2179" s="24"/>
      <c r="BV2179" s="24"/>
      <c r="BW2179" s="24"/>
      <c r="BX2179" s="24"/>
    </row>
    <row r="2180" spans="7:76" s="41" customFormat="1">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c r="AQ2180" s="24"/>
      <c r="AR2180" s="24"/>
      <c r="AS2180" s="24"/>
      <c r="AT2180" s="24"/>
      <c r="AU2180" s="24"/>
      <c r="AV2180" s="24"/>
      <c r="AW2180" s="24"/>
      <c r="AX2180" s="24"/>
      <c r="AY2180" s="24"/>
      <c r="AZ2180" s="24"/>
      <c r="BA2180" s="24"/>
      <c r="BB2180" s="24"/>
      <c r="BC2180" s="24"/>
      <c r="BD2180" s="24"/>
      <c r="BE2180" s="24"/>
      <c r="BF2180" s="24"/>
      <c r="BG2180" s="24"/>
      <c r="BH2180" s="24"/>
      <c r="BI2180" s="24"/>
      <c r="BJ2180" s="24"/>
      <c r="BK2180" s="24"/>
      <c r="BL2180" s="24"/>
      <c r="BM2180" s="24"/>
      <c r="BN2180" s="24"/>
      <c r="BO2180" s="24"/>
      <c r="BP2180" s="24"/>
      <c r="BQ2180" s="24"/>
      <c r="BR2180" s="24"/>
      <c r="BS2180" s="24"/>
      <c r="BT2180" s="24"/>
      <c r="BU2180" s="24"/>
      <c r="BV2180" s="24"/>
      <c r="BW2180" s="24"/>
      <c r="BX2180" s="24"/>
    </row>
    <row r="2181" spans="7:76" s="41" customFormat="1">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c r="AQ2181" s="24"/>
      <c r="AR2181" s="24"/>
      <c r="AS2181" s="24"/>
      <c r="AT2181" s="24"/>
      <c r="AU2181" s="24"/>
      <c r="AV2181" s="24"/>
      <c r="AW2181" s="24"/>
      <c r="AX2181" s="24"/>
      <c r="AY2181" s="24"/>
      <c r="AZ2181" s="24"/>
      <c r="BA2181" s="24"/>
      <c r="BB2181" s="24"/>
      <c r="BC2181" s="24"/>
      <c r="BD2181" s="24"/>
      <c r="BE2181" s="24"/>
      <c r="BF2181" s="24"/>
      <c r="BG2181" s="24"/>
      <c r="BH2181" s="24"/>
      <c r="BI2181" s="24"/>
      <c r="BJ2181" s="24"/>
      <c r="BK2181" s="24"/>
      <c r="BL2181" s="24"/>
      <c r="BM2181" s="24"/>
      <c r="BN2181" s="24"/>
      <c r="BO2181" s="24"/>
      <c r="BP2181" s="24"/>
      <c r="BQ2181" s="24"/>
      <c r="BR2181" s="24"/>
      <c r="BS2181" s="24"/>
      <c r="BT2181" s="24"/>
      <c r="BU2181" s="24"/>
      <c r="BV2181" s="24"/>
      <c r="BW2181" s="24"/>
      <c r="BX2181" s="24"/>
    </row>
    <row r="2182" spans="7:76" s="41" customFormat="1">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c r="AQ2182" s="24"/>
      <c r="AR2182" s="24"/>
      <c r="AS2182" s="24"/>
      <c r="AT2182" s="24"/>
      <c r="AU2182" s="24"/>
      <c r="AV2182" s="24"/>
      <c r="AW2182" s="24"/>
      <c r="AX2182" s="24"/>
      <c r="AY2182" s="24"/>
      <c r="AZ2182" s="24"/>
      <c r="BA2182" s="24"/>
      <c r="BB2182" s="24"/>
      <c r="BC2182" s="24"/>
      <c r="BD2182" s="24"/>
      <c r="BE2182" s="24"/>
      <c r="BF2182" s="24"/>
      <c r="BG2182" s="24"/>
      <c r="BH2182" s="24"/>
      <c r="BI2182" s="24"/>
      <c r="BJ2182" s="24"/>
      <c r="BK2182" s="24"/>
      <c r="BL2182" s="24"/>
      <c r="BM2182" s="24"/>
      <c r="BN2182" s="24"/>
      <c r="BO2182" s="24"/>
      <c r="BP2182" s="24"/>
      <c r="BQ2182" s="24"/>
      <c r="BR2182" s="24"/>
      <c r="BS2182" s="24"/>
      <c r="BT2182" s="24"/>
      <c r="BU2182" s="24"/>
      <c r="BV2182" s="24"/>
      <c r="BW2182" s="24"/>
      <c r="BX2182" s="24"/>
    </row>
    <row r="2183" spans="7:76" s="41" customFormat="1">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c r="AQ2183" s="24"/>
      <c r="AR2183" s="24"/>
      <c r="AS2183" s="24"/>
      <c r="AT2183" s="24"/>
      <c r="AU2183" s="24"/>
      <c r="AV2183" s="24"/>
      <c r="AW2183" s="24"/>
      <c r="AX2183" s="24"/>
      <c r="AY2183" s="24"/>
      <c r="AZ2183" s="24"/>
      <c r="BA2183" s="24"/>
      <c r="BB2183" s="24"/>
      <c r="BC2183" s="24"/>
      <c r="BD2183" s="24"/>
      <c r="BE2183" s="24"/>
      <c r="BF2183" s="24"/>
      <c r="BG2183" s="24"/>
      <c r="BH2183" s="24"/>
      <c r="BI2183" s="24"/>
      <c r="BJ2183" s="24"/>
      <c r="BK2183" s="24"/>
      <c r="BL2183" s="24"/>
      <c r="BM2183" s="24"/>
      <c r="BN2183" s="24"/>
      <c r="BO2183" s="24"/>
      <c r="BP2183" s="24"/>
      <c r="BQ2183" s="24"/>
      <c r="BR2183" s="24"/>
      <c r="BS2183" s="24"/>
      <c r="BT2183" s="24"/>
      <c r="BU2183" s="24"/>
      <c r="BV2183" s="24"/>
      <c r="BW2183" s="24"/>
      <c r="BX2183" s="24"/>
    </row>
    <row r="2184" spans="7:76" s="41" customFormat="1">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c r="AQ2184" s="24"/>
      <c r="AR2184" s="24"/>
      <c r="AS2184" s="24"/>
      <c r="AT2184" s="24"/>
      <c r="AU2184" s="24"/>
      <c r="AV2184" s="24"/>
      <c r="AW2184" s="24"/>
      <c r="AX2184" s="24"/>
      <c r="AY2184" s="24"/>
      <c r="AZ2184" s="24"/>
      <c r="BA2184" s="24"/>
      <c r="BB2184" s="24"/>
      <c r="BC2184" s="24"/>
      <c r="BD2184" s="24"/>
      <c r="BE2184" s="24"/>
      <c r="BF2184" s="24"/>
      <c r="BG2184" s="24"/>
      <c r="BH2184" s="24"/>
      <c r="BI2184" s="24"/>
      <c r="BJ2184" s="24"/>
      <c r="BK2184" s="24"/>
      <c r="BL2184" s="24"/>
      <c r="BM2184" s="24"/>
      <c r="BN2184" s="24"/>
      <c r="BO2184" s="24"/>
      <c r="BP2184" s="24"/>
      <c r="BQ2184" s="24"/>
      <c r="BR2184" s="24"/>
      <c r="BS2184" s="24"/>
      <c r="BT2184" s="24"/>
      <c r="BU2184" s="24"/>
      <c r="BV2184" s="24"/>
      <c r="BW2184" s="24"/>
      <c r="BX2184" s="24"/>
    </row>
    <row r="2185" spans="7:76" s="41" customFormat="1">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c r="AQ2185" s="24"/>
      <c r="AR2185" s="24"/>
      <c r="AS2185" s="24"/>
      <c r="AT2185" s="24"/>
      <c r="AU2185" s="24"/>
      <c r="AV2185" s="24"/>
      <c r="AW2185" s="24"/>
      <c r="AX2185" s="24"/>
      <c r="AY2185" s="24"/>
      <c r="AZ2185" s="24"/>
      <c r="BA2185" s="24"/>
      <c r="BB2185" s="24"/>
      <c r="BC2185" s="24"/>
      <c r="BD2185" s="24"/>
      <c r="BE2185" s="24"/>
      <c r="BF2185" s="24"/>
      <c r="BG2185" s="24"/>
      <c r="BH2185" s="24"/>
      <c r="BI2185" s="24"/>
      <c r="BJ2185" s="24"/>
      <c r="BK2185" s="24"/>
      <c r="BL2185" s="24"/>
      <c r="BM2185" s="24"/>
      <c r="BN2185" s="24"/>
      <c r="BO2185" s="24"/>
      <c r="BP2185" s="24"/>
      <c r="BQ2185" s="24"/>
      <c r="BR2185" s="24"/>
      <c r="BS2185" s="24"/>
      <c r="BT2185" s="24"/>
      <c r="BU2185" s="24"/>
      <c r="BV2185" s="24"/>
      <c r="BW2185" s="24"/>
      <c r="BX2185" s="24"/>
    </row>
    <row r="2186" spans="7:76" s="41" customFormat="1">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c r="AQ2186" s="24"/>
      <c r="AR2186" s="24"/>
      <c r="AS2186" s="24"/>
      <c r="AT2186" s="24"/>
      <c r="AU2186" s="24"/>
      <c r="AV2186" s="24"/>
      <c r="AW2186" s="24"/>
      <c r="AX2186" s="24"/>
      <c r="AY2186" s="24"/>
      <c r="AZ2186" s="24"/>
      <c r="BA2186" s="24"/>
      <c r="BB2186" s="24"/>
      <c r="BC2186" s="24"/>
      <c r="BD2186" s="24"/>
      <c r="BE2186" s="24"/>
      <c r="BF2186" s="24"/>
      <c r="BG2186" s="24"/>
      <c r="BH2186" s="24"/>
      <c r="BI2186" s="24"/>
      <c r="BJ2186" s="24"/>
      <c r="BK2186" s="24"/>
      <c r="BL2186" s="24"/>
      <c r="BM2186" s="24"/>
      <c r="BN2186" s="24"/>
      <c r="BO2186" s="24"/>
      <c r="BP2186" s="24"/>
      <c r="BQ2186" s="24"/>
      <c r="BR2186" s="24"/>
      <c r="BS2186" s="24"/>
      <c r="BT2186" s="24"/>
      <c r="BU2186" s="24"/>
      <c r="BV2186" s="24"/>
      <c r="BW2186" s="24"/>
      <c r="BX2186" s="24"/>
    </row>
    <row r="2187" spans="7:76" s="41" customFormat="1">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c r="AQ2187" s="24"/>
      <c r="AR2187" s="24"/>
      <c r="AS2187" s="24"/>
      <c r="AT2187" s="24"/>
      <c r="AU2187" s="24"/>
      <c r="AV2187" s="24"/>
      <c r="AW2187" s="24"/>
      <c r="AX2187" s="24"/>
      <c r="AY2187" s="24"/>
      <c r="AZ2187" s="24"/>
      <c r="BA2187" s="24"/>
      <c r="BB2187" s="24"/>
      <c r="BC2187" s="24"/>
      <c r="BD2187" s="24"/>
      <c r="BE2187" s="24"/>
      <c r="BF2187" s="24"/>
      <c r="BG2187" s="24"/>
      <c r="BH2187" s="24"/>
      <c r="BI2187" s="24"/>
      <c r="BJ2187" s="24"/>
      <c r="BK2187" s="24"/>
      <c r="BL2187" s="24"/>
      <c r="BM2187" s="24"/>
      <c r="BN2187" s="24"/>
      <c r="BO2187" s="24"/>
      <c r="BP2187" s="24"/>
      <c r="BQ2187" s="24"/>
      <c r="BR2187" s="24"/>
      <c r="BS2187" s="24"/>
      <c r="BT2187" s="24"/>
      <c r="BU2187" s="24"/>
      <c r="BV2187" s="24"/>
      <c r="BW2187" s="24"/>
      <c r="BX2187" s="24"/>
    </row>
    <row r="2188" spans="7:76" s="41" customFormat="1">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c r="AQ2188" s="24"/>
      <c r="AR2188" s="24"/>
      <c r="AS2188" s="24"/>
      <c r="AT2188" s="24"/>
      <c r="AU2188" s="24"/>
      <c r="AV2188" s="24"/>
      <c r="AW2188" s="24"/>
      <c r="AX2188" s="24"/>
      <c r="AY2188" s="24"/>
      <c r="AZ2188" s="24"/>
      <c r="BA2188" s="24"/>
      <c r="BB2188" s="24"/>
      <c r="BC2188" s="24"/>
      <c r="BD2188" s="24"/>
      <c r="BE2188" s="24"/>
      <c r="BF2188" s="24"/>
      <c r="BG2188" s="24"/>
      <c r="BH2188" s="24"/>
      <c r="BI2188" s="24"/>
      <c r="BJ2188" s="24"/>
      <c r="BK2188" s="24"/>
      <c r="BL2188" s="24"/>
      <c r="BM2188" s="24"/>
      <c r="BN2188" s="24"/>
      <c r="BO2188" s="24"/>
      <c r="BP2188" s="24"/>
      <c r="BQ2188" s="24"/>
      <c r="BR2188" s="24"/>
      <c r="BS2188" s="24"/>
      <c r="BT2188" s="24"/>
      <c r="BU2188" s="24"/>
      <c r="BV2188" s="24"/>
      <c r="BW2188" s="24"/>
      <c r="BX2188" s="24"/>
    </row>
    <row r="2189" spans="7:76" s="41" customFormat="1">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c r="AQ2189" s="24"/>
      <c r="AR2189" s="24"/>
      <c r="AS2189" s="24"/>
      <c r="AT2189" s="24"/>
      <c r="AU2189" s="24"/>
      <c r="AV2189" s="24"/>
      <c r="AW2189" s="24"/>
      <c r="AX2189" s="24"/>
      <c r="AY2189" s="24"/>
      <c r="AZ2189" s="24"/>
      <c r="BA2189" s="24"/>
      <c r="BB2189" s="24"/>
      <c r="BC2189" s="24"/>
      <c r="BD2189" s="24"/>
      <c r="BE2189" s="24"/>
      <c r="BF2189" s="24"/>
      <c r="BG2189" s="24"/>
      <c r="BH2189" s="24"/>
      <c r="BI2189" s="24"/>
      <c r="BJ2189" s="24"/>
      <c r="BK2189" s="24"/>
      <c r="BL2189" s="24"/>
      <c r="BM2189" s="24"/>
      <c r="BN2189" s="24"/>
      <c r="BO2189" s="24"/>
      <c r="BP2189" s="24"/>
      <c r="BQ2189" s="24"/>
      <c r="BR2189" s="24"/>
      <c r="BS2189" s="24"/>
      <c r="BT2189" s="24"/>
      <c r="BU2189" s="24"/>
      <c r="BV2189" s="24"/>
      <c r="BW2189" s="24"/>
      <c r="BX2189" s="24"/>
    </row>
    <row r="2190" spans="7:76" s="41" customFormat="1">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c r="AQ2190" s="24"/>
      <c r="AR2190" s="24"/>
      <c r="AS2190" s="24"/>
      <c r="AT2190" s="24"/>
      <c r="AU2190" s="24"/>
      <c r="AV2190" s="24"/>
      <c r="AW2190" s="24"/>
      <c r="AX2190" s="24"/>
      <c r="AY2190" s="24"/>
      <c r="AZ2190" s="24"/>
      <c r="BA2190" s="24"/>
      <c r="BB2190" s="24"/>
      <c r="BC2190" s="24"/>
      <c r="BD2190" s="24"/>
      <c r="BE2190" s="24"/>
      <c r="BF2190" s="24"/>
      <c r="BG2190" s="24"/>
      <c r="BH2190" s="24"/>
      <c r="BI2190" s="24"/>
      <c r="BJ2190" s="24"/>
      <c r="BK2190" s="24"/>
      <c r="BL2190" s="24"/>
      <c r="BM2190" s="24"/>
      <c r="BN2190" s="24"/>
      <c r="BO2190" s="24"/>
      <c r="BP2190" s="24"/>
      <c r="BQ2190" s="24"/>
      <c r="BR2190" s="24"/>
      <c r="BS2190" s="24"/>
      <c r="BT2190" s="24"/>
      <c r="BU2190" s="24"/>
      <c r="BV2190" s="24"/>
      <c r="BW2190" s="24"/>
      <c r="BX2190" s="24"/>
    </row>
    <row r="2191" spans="7:76" s="41" customFormat="1">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c r="AQ2191" s="24"/>
      <c r="AR2191" s="24"/>
      <c r="AS2191" s="24"/>
      <c r="AT2191" s="24"/>
      <c r="AU2191" s="24"/>
      <c r="AV2191" s="24"/>
      <c r="AW2191" s="24"/>
      <c r="AX2191" s="24"/>
      <c r="AY2191" s="24"/>
      <c r="AZ2191" s="24"/>
      <c r="BA2191" s="24"/>
      <c r="BB2191" s="24"/>
      <c r="BC2191" s="24"/>
      <c r="BD2191" s="24"/>
      <c r="BE2191" s="24"/>
      <c r="BF2191" s="24"/>
      <c r="BG2191" s="24"/>
      <c r="BH2191" s="24"/>
      <c r="BI2191" s="24"/>
      <c r="BJ2191" s="24"/>
      <c r="BK2191" s="24"/>
      <c r="BL2191" s="24"/>
      <c r="BM2191" s="24"/>
      <c r="BN2191" s="24"/>
      <c r="BO2191" s="24"/>
      <c r="BP2191" s="24"/>
      <c r="BQ2191" s="24"/>
      <c r="BR2191" s="24"/>
      <c r="BS2191" s="24"/>
      <c r="BT2191" s="24"/>
      <c r="BU2191" s="24"/>
      <c r="BV2191" s="24"/>
      <c r="BW2191" s="24"/>
      <c r="BX2191" s="24"/>
    </row>
    <row r="2192" spans="7:76" s="41" customFormat="1">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c r="AQ2192" s="24"/>
      <c r="AR2192" s="24"/>
      <c r="AS2192" s="24"/>
      <c r="AT2192" s="24"/>
      <c r="AU2192" s="24"/>
      <c r="AV2192" s="24"/>
      <c r="AW2192" s="24"/>
      <c r="AX2192" s="24"/>
      <c r="AY2192" s="24"/>
      <c r="AZ2192" s="24"/>
      <c r="BA2192" s="24"/>
      <c r="BB2192" s="24"/>
      <c r="BC2192" s="24"/>
      <c r="BD2192" s="24"/>
      <c r="BE2192" s="24"/>
      <c r="BF2192" s="24"/>
      <c r="BG2192" s="24"/>
      <c r="BH2192" s="24"/>
      <c r="BI2192" s="24"/>
      <c r="BJ2192" s="24"/>
      <c r="BK2192" s="24"/>
      <c r="BL2192" s="24"/>
      <c r="BM2192" s="24"/>
      <c r="BN2192" s="24"/>
      <c r="BO2192" s="24"/>
      <c r="BP2192" s="24"/>
      <c r="BQ2192" s="24"/>
      <c r="BR2192" s="24"/>
      <c r="BS2192" s="24"/>
      <c r="BT2192" s="24"/>
      <c r="BU2192" s="24"/>
      <c r="BV2192" s="24"/>
      <c r="BW2192" s="24"/>
      <c r="BX2192" s="24"/>
    </row>
    <row r="2193" spans="7:76" s="41" customFormat="1">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c r="AQ2193" s="24"/>
      <c r="AR2193" s="24"/>
      <c r="AS2193" s="24"/>
      <c r="AT2193" s="24"/>
      <c r="AU2193" s="24"/>
      <c r="AV2193" s="24"/>
      <c r="AW2193" s="24"/>
      <c r="AX2193" s="24"/>
      <c r="AY2193" s="24"/>
      <c r="AZ2193" s="24"/>
      <c r="BA2193" s="24"/>
      <c r="BB2193" s="24"/>
      <c r="BC2193" s="24"/>
      <c r="BD2193" s="24"/>
      <c r="BE2193" s="24"/>
      <c r="BF2193" s="24"/>
      <c r="BG2193" s="24"/>
      <c r="BH2193" s="24"/>
      <c r="BI2193" s="24"/>
      <c r="BJ2193" s="24"/>
      <c r="BK2193" s="24"/>
      <c r="BL2193" s="24"/>
      <c r="BM2193" s="24"/>
      <c r="BN2193" s="24"/>
      <c r="BO2193" s="24"/>
      <c r="BP2193" s="24"/>
      <c r="BQ2193" s="24"/>
      <c r="BR2193" s="24"/>
      <c r="BS2193" s="24"/>
      <c r="BT2193" s="24"/>
      <c r="BU2193" s="24"/>
      <c r="BV2193" s="24"/>
      <c r="BW2193" s="24"/>
      <c r="BX2193" s="24"/>
    </row>
    <row r="2194" spans="7:76" s="41" customFormat="1">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c r="AQ2194" s="24"/>
      <c r="AR2194" s="24"/>
      <c r="AS2194" s="24"/>
      <c r="AT2194" s="24"/>
      <c r="AU2194" s="24"/>
      <c r="AV2194" s="24"/>
      <c r="AW2194" s="24"/>
      <c r="AX2194" s="24"/>
      <c r="AY2194" s="24"/>
      <c r="AZ2194" s="24"/>
      <c r="BA2194" s="24"/>
      <c r="BB2194" s="24"/>
      <c r="BC2194" s="24"/>
      <c r="BD2194" s="24"/>
      <c r="BE2194" s="24"/>
      <c r="BF2194" s="24"/>
      <c r="BG2194" s="24"/>
      <c r="BH2194" s="24"/>
      <c r="BI2194" s="24"/>
      <c r="BJ2194" s="24"/>
      <c r="BK2194" s="24"/>
      <c r="BL2194" s="24"/>
      <c r="BM2194" s="24"/>
      <c r="BN2194" s="24"/>
      <c r="BO2194" s="24"/>
      <c r="BP2194" s="24"/>
      <c r="BQ2194" s="24"/>
      <c r="BR2194" s="24"/>
      <c r="BS2194" s="24"/>
      <c r="BT2194" s="24"/>
      <c r="BU2194" s="24"/>
      <c r="BV2194" s="24"/>
      <c r="BW2194" s="24"/>
      <c r="BX2194" s="24"/>
    </row>
    <row r="2195" spans="7:76" s="41" customFormat="1">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c r="AQ2195" s="24"/>
      <c r="AR2195" s="24"/>
      <c r="AS2195" s="24"/>
      <c r="AT2195" s="24"/>
      <c r="AU2195" s="24"/>
      <c r="AV2195" s="24"/>
      <c r="AW2195" s="24"/>
      <c r="AX2195" s="24"/>
      <c r="AY2195" s="24"/>
      <c r="AZ2195" s="24"/>
      <c r="BA2195" s="24"/>
      <c r="BB2195" s="24"/>
      <c r="BC2195" s="24"/>
      <c r="BD2195" s="24"/>
      <c r="BE2195" s="24"/>
      <c r="BF2195" s="24"/>
      <c r="BG2195" s="24"/>
      <c r="BH2195" s="24"/>
      <c r="BI2195" s="24"/>
      <c r="BJ2195" s="24"/>
      <c r="BK2195" s="24"/>
      <c r="BL2195" s="24"/>
      <c r="BM2195" s="24"/>
      <c r="BN2195" s="24"/>
      <c r="BO2195" s="24"/>
      <c r="BP2195" s="24"/>
      <c r="BQ2195" s="24"/>
      <c r="BR2195" s="24"/>
      <c r="BS2195" s="24"/>
      <c r="BT2195" s="24"/>
      <c r="BU2195" s="24"/>
      <c r="BV2195" s="24"/>
      <c r="BW2195" s="24"/>
      <c r="BX2195" s="24"/>
    </row>
    <row r="2196" spans="7:76" s="41" customFormat="1">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c r="AQ2196" s="24"/>
      <c r="AR2196" s="24"/>
      <c r="AS2196" s="24"/>
      <c r="AT2196" s="24"/>
      <c r="AU2196" s="24"/>
      <c r="AV2196" s="24"/>
      <c r="AW2196" s="24"/>
      <c r="AX2196" s="24"/>
      <c r="AY2196" s="24"/>
      <c r="AZ2196" s="24"/>
      <c r="BA2196" s="24"/>
      <c r="BB2196" s="24"/>
      <c r="BC2196" s="24"/>
      <c r="BD2196" s="24"/>
      <c r="BE2196" s="24"/>
      <c r="BF2196" s="24"/>
      <c r="BG2196" s="24"/>
      <c r="BH2196" s="24"/>
      <c r="BI2196" s="24"/>
      <c r="BJ2196" s="24"/>
      <c r="BK2196" s="24"/>
      <c r="BL2196" s="24"/>
      <c r="BM2196" s="24"/>
      <c r="BN2196" s="24"/>
      <c r="BO2196" s="24"/>
      <c r="BP2196" s="24"/>
      <c r="BQ2196" s="24"/>
      <c r="BR2196" s="24"/>
      <c r="BS2196" s="24"/>
      <c r="BT2196" s="24"/>
      <c r="BU2196" s="24"/>
      <c r="BV2196" s="24"/>
      <c r="BW2196" s="24"/>
      <c r="BX2196" s="24"/>
    </row>
    <row r="2197" spans="7:76" s="41" customFormat="1">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c r="AQ2197" s="24"/>
      <c r="AR2197" s="24"/>
      <c r="AS2197" s="24"/>
      <c r="AT2197" s="24"/>
      <c r="AU2197" s="24"/>
      <c r="AV2197" s="24"/>
      <c r="AW2197" s="24"/>
      <c r="AX2197" s="24"/>
      <c r="AY2197" s="24"/>
      <c r="AZ2197" s="24"/>
      <c r="BA2197" s="24"/>
      <c r="BB2197" s="24"/>
      <c r="BC2197" s="24"/>
      <c r="BD2197" s="24"/>
      <c r="BE2197" s="24"/>
      <c r="BF2197" s="24"/>
      <c r="BG2197" s="24"/>
      <c r="BH2197" s="24"/>
      <c r="BI2197" s="24"/>
      <c r="BJ2197" s="24"/>
      <c r="BK2197" s="24"/>
      <c r="BL2197" s="24"/>
      <c r="BM2197" s="24"/>
      <c r="BN2197" s="24"/>
      <c r="BO2197" s="24"/>
      <c r="BP2197" s="24"/>
      <c r="BQ2197" s="24"/>
      <c r="BR2197" s="24"/>
      <c r="BS2197" s="24"/>
      <c r="BT2197" s="24"/>
      <c r="BU2197" s="24"/>
      <c r="BV2197" s="24"/>
      <c r="BW2197" s="24"/>
      <c r="BX2197" s="24"/>
    </row>
    <row r="2198" spans="7:76" s="41" customFormat="1">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c r="AQ2198" s="24"/>
      <c r="AR2198" s="24"/>
      <c r="AS2198" s="24"/>
      <c r="AT2198" s="24"/>
      <c r="AU2198" s="24"/>
      <c r="AV2198" s="24"/>
      <c r="AW2198" s="24"/>
      <c r="AX2198" s="24"/>
      <c r="AY2198" s="24"/>
      <c r="AZ2198" s="24"/>
      <c r="BA2198" s="24"/>
      <c r="BB2198" s="24"/>
      <c r="BC2198" s="24"/>
      <c r="BD2198" s="24"/>
      <c r="BE2198" s="24"/>
      <c r="BF2198" s="24"/>
      <c r="BG2198" s="24"/>
      <c r="BH2198" s="24"/>
      <c r="BI2198" s="24"/>
      <c r="BJ2198" s="24"/>
      <c r="BK2198" s="24"/>
      <c r="BL2198" s="24"/>
      <c r="BM2198" s="24"/>
      <c r="BN2198" s="24"/>
      <c r="BO2198" s="24"/>
      <c r="BP2198" s="24"/>
      <c r="BQ2198" s="24"/>
      <c r="BR2198" s="24"/>
      <c r="BS2198" s="24"/>
      <c r="BT2198" s="24"/>
      <c r="BU2198" s="24"/>
      <c r="BV2198" s="24"/>
      <c r="BW2198" s="24"/>
      <c r="BX2198" s="24"/>
    </row>
    <row r="2199" spans="7:76" s="41" customFormat="1">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c r="AQ2199" s="24"/>
      <c r="AR2199" s="24"/>
      <c r="AS2199" s="24"/>
      <c r="AT2199" s="24"/>
      <c r="AU2199" s="24"/>
      <c r="AV2199" s="24"/>
      <c r="AW2199" s="24"/>
      <c r="AX2199" s="24"/>
      <c r="AY2199" s="24"/>
      <c r="AZ2199" s="24"/>
      <c r="BA2199" s="24"/>
      <c r="BB2199" s="24"/>
      <c r="BC2199" s="24"/>
      <c r="BD2199" s="24"/>
      <c r="BE2199" s="24"/>
      <c r="BF2199" s="24"/>
      <c r="BG2199" s="24"/>
      <c r="BH2199" s="24"/>
      <c r="BI2199" s="24"/>
      <c r="BJ2199" s="24"/>
      <c r="BK2199" s="24"/>
      <c r="BL2199" s="24"/>
      <c r="BM2199" s="24"/>
      <c r="BN2199" s="24"/>
      <c r="BO2199" s="24"/>
      <c r="BP2199" s="24"/>
      <c r="BQ2199" s="24"/>
      <c r="BR2199" s="24"/>
      <c r="BS2199" s="24"/>
      <c r="BT2199" s="24"/>
      <c r="BU2199" s="24"/>
      <c r="BV2199" s="24"/>
      <c r="BW2199" s="24"/>
      <c r="BX2199" s="24"/>
    </row>
    <row r="2200" spans="7:76" s="41" customFormat="1">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c r="AQ2200" s="24"/>
      <c r="AR2200" s="24"/>
      <c r="AS2200" s="24"/>
      <c r="AT2200" s="24"/>
      <c r="AU2200" s="24"/>
      <c r="AV2200" s="24"/>
      <c r="AW2200" s="24"/>
      <c r="AX2200" s="24"/>
      <c r="AY2200" s="24"/>
      <c r="AZ2200" s="24"/>
      <c r="BA2200" s="24"/>
      <c r="BB2200" s="24"/>
      <c r="BC2200" s="24"/>
      <c r="BD2200" s="24"/>
      <c r="BE2200" s="24"/>
      <c r="BF2200" s="24"/>
      <c r="BG2200" s="24"/>
      <c r="BH2200" s="24"/>
      <c r="BI2200" s="24"/>
      <c r="BJ2200" s="24"/>
      <c r="BK2200" s="24"/>
      <c r="BL2200" s="24"/>
      <c r="BM2200" s="24"/>
      <c r="BN2200" s="24"/>
      <c r="BO2200" s="24"/>
      <c r="BP2200" s="24"/>
      <c r="BQ2200" s="24"/>
      <c r="BR2200" s="24"/>
      <c r="BS2200" s="24"/>
      <c r="BT2200" s="24"/>
      <c r="BU2200" s="24"/>
      <c r="BV2200" s="24"/>
      <c r="BW2200" s="24"/>
      <c r="BX2200" s="24"/>
    </row>
    <row r="2201" spans="7:76" s="41" customFormat="1">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c r="AQ2201" s="24"/>
      <c r="AR2201" s="24"/>
      <c r="AS2201" s="24"/>
      <c r="AT2201" s="24"/>
      <c r="AU2201" s="24"/>
      <c r="AV2201" s="24"/>
      <c r="AW2201" s="24"/>
      <c r="AX2201" s="24"/>
      <c r="AY2201" s="24"/>
      <c r="AZ2201" s="24"/>
      <c r="BA2201" s="24"/>
      <c r="BB2201" s="24"/>
      <c r="BC2201" s="24"/>
      <c r="BD2201" s="24"/>
      <c r="BE2201" s="24"/>
      <c r="BF2201" s="24"/>
      <c r="BG2201" s="24"/>
      <c r="BH2201" s="24"/>
      <c r="BI2201" s="24"/>
      <c r="BJ2201" s="24"/>
      <c r="BK2201" s="24"/>
      <c r="BL2201" s="24"/>
      <c r="BM2201" s="24"/>
      <c r="BN2201" s="24"/>
      <c r="BO2201" s="24"/>
      <c r="BP2201" s="24"/>
      <c r="BQ2201" s="24"/>
      <c r="BR2201" s="24"/>
      <c r="BS2201" s="24"/>
      <c r="BT2201" s="24"/>
      <c r="BU2201" s="24"/>
      <c r="BV2201" s="24"/>
      <c r="BW2201" s="24"/>
      <c r="BX2201" s="24"/>
    </row>
    <row r="2202" spans="7:76" s="41" customFormat="1">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c r="AQ2202" s="24"/>
      <c r="AR2202" s="24"/>
      <c r="AS2202" s="24"/>
      <c r="AT2202" s="24"/>
      <c r="AU2202" s="24"/>
      <c r="AV2202" s="24"/>
      <c r="AW2202" s="24"/>
      <c r="AX2202" s="24"/>
      <c r="AY2202" s="24"/>
      <c r="AZ2202" s="24"/>
      <c r="BA2202" s="24"/>
      <c r="BB2202" s="24"/>
      <c r="BC2202" s="24"/>
      <c r="BD2202" s="24"/>
      <c r="BE2202" s="24"/>
      <c r="BF2202" s="24"/>
      <c r="BG2202" s="24"/>
      <c r="BH2202" s="24"/>
      <c r="BI2202" s="24"/>
      <c r="BJ2202" s="24"/>
      <c r="BK2202" s="24"/>
      <c r="BL2202" s="24"/>
      <c r="BM2202" s="24"/>
      <c r="BN2202" s="24"/>
      <c r="BO2202" s="24"/>
      <c r="BP2202" s="24"/>
      <c r="BQ2202" s="24"/>
      <c r="BR2202" s="24"/>
      <c r="BS2202" s="24"/>
      <c r="BT2202" s="24"/>
      <c r="BU2202" s="24"/>
      <c r="BV2202" s="24"/>
      <c r="BW2202" s="24"/>
      <c r="BX2202" s="24"/>
    </row>
    <row r="2203" spans="7:76" s="41" customFormat="1">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c r="AQ2203" s="24"/>
      <c r="AR2203" s="24"/>
      <c r="AS2203" s="24"/>
      <c r="AT2203" s="24"/>
      <c r="AU2203" s="24"/>
      <c r="AV2203" s="24"/>
      <c r="AW2203" s="24"/>
      <c r="AX2203" s="24"/>
      <c r="AY2203" s="24"/>
      <c r="AZ2203" s="24"/>
      <c r="BA2203" s="24"/>
      <c r="BB2203" s="24"/>
      <c r="BC2203" s="24"/>
      <c r="BD2203" s="24"/>
      <c r="BE2203" s="24"/>
      <c r="BF2203" s="24"/>
      <c r="BG2203" s="24"/>
      <c r="BH2203" s="24"/>
      <c r="BI2203" s="24"/>
      <c r="BJ2203" s="24"/>
      <c r="BK2203" s="24"/>
      <c r="BL2203" s="24"/>
      <c r="BM2203" s="24"/>
      <c r="BN2203" s="24"/>
      <c r="BO2203" s="24"/>
      <c r="BP2203" s="24"/>
      <c r="BQ2203" s="24"/>
      <c r="BR2203" s="24"/>
      <c r="BS2203" s="24"/>
      <c r="BT2203" s="24"/>
      <c r="BU2203" s="24"/>
      <c r="BV2203" s="24"/>
      <c r="BW2203" s="24"/>
      <c r="BX2203" s="24"/>
    </row>
    <row r="2204" spans="7:76" s="41" customFormat="1">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c r="AQ2204" s="24"/>
      <c r="AR2204" s="24"/>
      <c r="AS2204" s="24"/>
      <c r="AT2204" s="24"/>
      <c r="AU2204" s="24"/>
      <c r="AV2204" s="24"/>
      <c r="AW2204" s="24"/>
      <c r="AX2204" s="24"/>
      <c r="AY2204" s="24"/>
      <c r="AZ2204" s="24"/>
      <c r="BA2204" s="24"/>
      <c r="BB2204" s="24"/>
      <c r="BC2204" s="24"/>
      <c r="BD2204" s="24"/>
      <c r="BE2204" s="24"/>
      <c r="BF2204" s="24"/>
      <c r="BG2204" s="24"/>
      <c r="BH2204" s="24"/>
      <c r="BI2204" s="24"/>
      <c r="BJ2204" s="24"/>
      <c r="BK2204" s="24"/>
      <c r="BL2204" s="24"/>
      <c r="BM2204" s="24"/>
      <c r="BN2204" s="24"/>
      <c r="BO2204" s="24"/>
      <c r="BP2204" s="24"/>
      <c r="BQ2204" s="24"/>
      <c r="BR2204" s="24"/>
      <c r="BS2204" s="24"/>
      <c r="BT2204" s="24"/>
      <c r="BU2204" s="24"/>
      <c r="BV2204" s="24"/>
      <c r="BW2204" s="24"/>
      <c r="BX2204" s="24"/>
    </row>
    <row r="2205" spans="7:76" s="41" customFormat="1">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c r="AQ2205" s="24"/>
      <c r="AR2205" s="24"/>
      <c r="AS2205" s="24"/>
      <c r="AT2205" s="24"/>
      <c r="AU2205" s="24"/>
      <c r="AV2205" s="24"/>
      <c r="AW2205" s="24"/>
      <c r="AX2205" s="24"/>
      <c r="AY2205" s="24"/>
      <c r="AZ2205" s="24"/>
      <c r="BA2205" s="24"/>
      <c r="BB2205" s="24"/>
      <c r="BC2205" s="24"/>
      <c r="BD2205" s="24"/>
      <c r="BE2205" s="24"/>
      <c r="BF2205" s="24"/>
      <c r="BG2205" s="24"/>
      <c r="BH2205" s="24"/>
      <c r="BI2205" s="24"/>
      <c r="BJ2205" s="24"/>
      <c r="BK2205" s="24"/>
      <c r="BL2205" s="24"/>
      <c r="BM2205" s="24"/>
      <c r="BN2205" s="24"/>
      <c r="BO2205" s="24"/>
      <c r="BP2205" s="24"/>
      <c r="BQ2205" s="24"/>
      <c r="BR2205" s="24"/>
      <c r="BS2205" s="24"/>
      <c r="BT2205" s="24"/>
      <c r="BU2205" s="24"/>
      <c r="BV2205" s="24"/>
      <c r="BW2205" s="24"/>
      <c r="BX2205" s="24"/>
    </row>
    <row r="2206" spans="7:76" s="41" customFormat="1">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c r="AQ2206" s="24"/>
      <c r="AR2206" s="24"/>
      <c r="AS2206" s="24"/>
      <c r="AT2206" s="24"/>
      <c r="AU2206" s="24"/>
      <c r="AV2206" s="24"/>
      <c r="AW2206" s="24"/>
      <c r="AX2206" s="24"/>
      <c r="AY2206" s="24"/>
      <c r="AZ2206" s="24"/>
      <c r="BA2206" s="24"/>
      <c r="BB2206" s="24"/>
      <c r="BC2206" s="24"/>
      <c r="BD2206" s="24"/>
      <c r="BE2206" s="24"/>
      <c r="BF2206" s="24"/>
      <c r="BG2206" s="24"/>
      <c r="BH2206" s="24"/>
      <c r="BI2206" s="24"/>
      <c r="BJ2206" s="24"/>
      <c r="BK2206" s="24"/>
      <c r="BL2206" s="24"/>
      <c r="BM2206" s="24"/>
      <c r="BN2206" s="24"/>
      <c r="BO2206" s="24"/>
      <c r="BP2206" s="24"/>
      <c r="BQ2206" s="24"/>
      <c r="BR2206" s="24"/>
      <c r="BS2206" s="24"/>
      <c r="BT2206" s="24"/>
      <c r="BU2206" s="24"/>
      <c r="BV2206" s="24"/>
      <c r="BW2206" s="24"/>
      <c r="BX2206" s="24"/>
    </row>
    <row r="2207" spans="7:76" s="41" customFormat="1">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c r="AQ2207" s="24"/>
      <c r="AR2207" s="24"/>
      <c r="AS2207" s="24"/>
      <c r="AT2207" s="24"/>
      <c r="AU2207" s="24"/>
      <c r="AV2207" s="24"/>
      <c r="AW2207" s="24"/>
      <c r="AX2207" s="24"/>
      <c r="AY2207" s="24"/>
      <c r="AZ2207" s="24"/>
      <c r="BA2207" s="24"/>
      <c r="BB2207" s="24"/>
      <c r="BC2207" s="24"/>
      <c r="BD2207" s="24"/>
      <c r="BE2207" s="24"/>
      <c r="BF2207" s="24"/>
      <c r="BG2207" s="24"/>
      <c r="BH2207" s="24"/>
      <c r="BI2207" s="24"/>
      <c r="BJ2207" s="24"/>
      <c r="BK2207" s="24"/>
      <c r="BL2207" s="24"/>
      <c r="BM2207" s="24"/>
      <c r="BN2207" s="24"/>
      <c r="BO2207" s="24"/>
      <c r="BP2207" s="24"/>
      <c r="BQ2207" s="24"/>
      <c r="BR2207" s="24"/>
      <c r="BS2207" s="24"/>
      <c r="BT2207" s="24"/>
      <c r="BU2207" s="24"/>
      <c r="BV2207" s="24"/>
      <c r="BW2207" s="24"/>
      <c r="BX2207" s="24"/>
    </row>
    <row r="2208" spans="7:76" s="41" customFormat="1">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c r="AQ2208" s="24"/>
      <c r="AR2208" s="24"/>
      <c r="AS2208" s="24"/>
      <c r="AT2208" s="24"/>
      <c r="AU2208" s="24"/>
      <c r="AV2208" s="24"/>
      <c r="AW2208" s="24"/>
      <c r="AX2208" s="24"/>
      <c r="AY2208" s="24"/>
      <c r="AZ2208" s="24"/>
      <c r="BA2208" s="24"/>
      <c r="BB2208" s="24"/>
      <c r="BC2208" s="24"/>
      <c r="BD2208" s="24"/>
      <c r="BE2208" s="24"/>
      <c r="BF2208" s="24"/>
      <c r="BG2208" s="24"/>
      <c r="BH2208" s="24"/>
      <c r="BI2208" s="24"/>
      <c r="BJ2208" s="24"/>
      <c r="BK2208" s="24"/>
      <c r="BL2208" s="24"/>
      <c r="BM2208" s="24"/>
      <c r="BN2208" s="24"/>
      <c r="BO2208" s="24"/>
      <c r="BP2208" s="24"/>
      <c r="BQ2208" s="24"/>
      <c r="BR2208" s="24"/>
      <c r="BS2208" s="24"/>
      <c r="BT2208" s="24"/>
      <c r="BU2208" s="24"/>
      <c r="BV2208" s="24"/>
      <c r="BW2208" s="24"/>
      <c r="BX2208" s="24"/>
    </row>
    <row r="2209" spans="7:76" s="41" customFormat="1">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c r="AQ2209" s="24"/>
      <c r="AR2209" s="24"/>
      <c r="AS2209" s="24"/>
      <c r="AT2209" s="24"/>
      <c r="AU2209" s="24"/>
      <c r="AV2209" s="24"/>
      <c r="AW2209" s="24"/>
      <c r="AX2209" s="24"/>
      <c r="AY2209" s="24"/>
      <c r="AZ2209" s="24"/>
      <c r="BA2209" s="24"/>
      <c r="BB2209" s="24"/>
      <c r="BC2209" s="24"/>
      <c r="BD2209" s="24"/>
      <c r="BE2209" s="24"/>
      <c r="BF2209" s="24"/>
      <c r="BG2209" s="24"/>
      <c r="BH2209" s="24"/>
      <c r="BI2209" s="24"/>
      <c r="BJ2209" s="24"/>
      <c r="BK2209" s="24"/>
      <c r="BL2209" s="24"/>
      <c r="BM2209" s="24"/>
      <c r="BN2209" s="24"/>
      <c r="BO2209" s="24"/>
      <c r="BP2209" s="24"/>
      <c r="BQ2209" s="24"/>
      <c r="BR2209" s="24"/>
      <c r="BS2209" s="24"/>
      <c r="BT2209" s="24"/>
      <c r="BU2209" s="24"/>
      <c r="BV2209" s="24"/>
      <c r="BW2209" s="24"/>
      <c r="BX2209" s="24"/>
    </row>
    <row r="2210" spans="7:76" s="41" customFormat="1">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c r="AQ2210" s="24"/>
      <c r="AR2210" s="24"/>
      <c r="AS2210" s="24"/>
      <c r="AT2210" s="24"/>
      <c r="AU2210" s="24"/>
      <c r="AV2210" s="24"/>
      <c r="AW2210" s="24"/>
      <c r="AX2210" s="24"/>
      <c r="AY2210" s="24"/>
      <c r="AZ2210" s="24"/>
      <c r="BA2210" s="24"/>
      <c r="BB2210" s="24"/>
      <c r="BC2210" s="24"/>
      <c r="BD2210" s="24"/>
      <c r="BE2210" s="24"/>
      <c r="BF2210" s="24"/>
      <c r="BG2210" s="24"/>
      <c r="BH2210" s="24"/>
      <c r="BI2210" s="24"/>
      <c r="BJ2210" s="24"/>
      <c r="BK2210" s="24"/>
      <c r="BL2210" s="24"/>
      <c r="BM2210" s="24"/>
      <c r="BN2210" s="24"/>
      <c r="BO2210" s="24"/>
      <c r="BP2210" s="24"/>
      <c r="BQ2210" s="24"/>
      <c r="BR2210" s="24"/>
      <c r="BS2210" s="24"/>
      <c r="BT2210" s="24"/>
      <c r="BU2210" s="24"/>
      <c r="BV2210" s="24"/>
      <c r="BW2210" s="24"/>
      <c r="BX2210" s="24"/>
    </row>
    <row r="2211" spans="7:76" s="41" customFormat="1">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c r="AQ2211" s="24"/>
      <c r="AR2211" s="24"/>
      <c r="AS2211" s="24"/>
      <c r="AT2211" s="24"/>
      <c r="AU2211" s="24"/>
      <c r="AV2211" s="24"/>
      <c r="AW2211" s="24"/>
      <c r="AX2211" s="24"/>
      <c r="AY2211" s="24"/>
      <c r="AZ2211" s="24"/>
      <c r="BA2211" s="24"/>
      <c r="BB2211" s="24"/>
      <c r="BC2211" s="24"/>
      <c r="BD2211" s="24"/>
      <c r="BE2211" s="24"/>
      <c r="BF2211" s="24"/>
      <c r="BG2211" s="24"/>
      <c r="BH2211" s="24"/>
      <c r="BI2211" s="24"/>
      <c r="BJ2211" s="24"/>
      <c r="BK2211" s="24"/>
      <c r="BL2211" s="24"/>
      <c r="BM2211" s="24"/>
      <c r="BN2211" s="24"/>
      <c r="BO2211" s="24"/>
      <c r="BP2211" s="24"/>
      <c r="BQ2211" s="24"/>
      <c r="BR2211" s="24"/>
      <c r="BS2211" s="24"/>
      <c r="BT2211" s="24"/>
      <c r="BU2211" s="24"/>
      <c r="BV2211" s="24"/>
      <c r="BW2211" s="24"/>
      <c r="BX2211" s="24"/>
    </row>
    <row r="2212" spans="7:76" s="41" customFormat="1">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c r="AQ2212" s="24"/>
      <c r="AR2212" s="24"/>
      <c r="AS2212" s="24"/>
      <c r="AT2212" s="24"/>
      <c r="AU2212" s="24"/>
      <c r="AV2212" s="24"/>
      <c r="AW2212" s="24"/>
      <c r="AX2212" s="24"/>
      <c r="AY2212" s="24"/>
      <c r="AZ2212" s="24"/>
      <c r="BA2212" s="24"/>
      <c r="BB2212" s="24"/>
      <c r="BC2212" s="24"/>
      <c r="BD2212" s="24"/>
      <c r="BE2212" s="24"/>
      <c r="BF2212" s="24"/>
      <c r="BG2212" s="24"/>
      <c r="BH2212" s="24"/>
      <c r="BI2212" s="24"/>
      <c r="BJ2212" s="24"/>
      <c r="BK2212" s="24"/>
      <c r="BL2212" s="24"/>
      <c r="BM2212" s="24"/>
      <c r="BN2212" s="24"/>
      <c r="BO2212" s="24"/>
      <c r="BP2212" s="24"/>
      <c r="BQ2212" s="24"/>
      <c r="BR2212" s="24"/>
      <c r="BS2212" s="24"/>
      <c r="BT2212" s="24"/>
      <c r="BU2212" s="24"/>
      <c r="BV2212" s="24"/>
      <c r="BW2212" s="24"/>
      <c r="BX2212" s="24"/>
    </row>
    <row r="2213" spans="7:76" s="41" customFormat="1">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c r="AQ2213" s="24"/>
      <c r="AR2213" s="24"/>
      <c r="AS2213" s="24"/>
      <c r="AT2213" s="24"/>
      <c r="AU2213" s="24"/>
      <c r="AV2213" s="24"/>
      <c r="AW2213" s="24"/>
      <c r="AX2213" s="24"/>
      <c r="AY2213" s="24"/>
      <c r="AZ2213" s="24"/>
      <c r="BA2213" s="24"/>
      <c r="BB2213" s="24"/>
      <c r="BC2213" s="24"/>
      <c r="BD2213" s="24"/>
      <c r="BE2213" s="24"/>
      <c r="BF2213" s="24"/>
      <c r="BG2213" s="24"/>
      <c r="BH2213" s="24"/>
      <c r="BI2213" s="24"/>
      <c r="BJ2213" s="24"/>
      <c r="BK2213" s="24"/>
      <c r="BL2213" s="24"/>
      <c r="BM2213" s="24"/>
      <c r="BN2213" s="24"/>
      <c r="BO2213" s="24"/>
      <c r="BP2213" s="24"/>
      <c r="BQ2213" s="24"/>
      <c r="BR2213" s="24"/>
      <c r="BS2213" s="24"/>
      <c r="BT2213" s="24"/>
      <c r="BU2213" s="24"/>
      <c r="BV2213" s="24"/>
      <c r="BW2213" s="24"/>
      <c r="BX2213" s="24"/>
    </row>
    <row r="2214" spans="7:76" s="41" customFormat="1">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c r="AQ2214" s="24"/>
      <c r="AR2214" s="24"/>
      <c r="AS2214" s="24"/>
      <c r="AT2214" s="24"/>
      <c r="AU2214" s="24"/>
      <c r="AV2214" s="24"/>
      <c r="AW2214" s="24"/>
      <c r="AX2214" s="24"/>
      <c r="AY2214" s="24"/>
      <c r="AZ2214" s="24"/>
      <c r="BA2214" s="24"/>
      <c r="BB2214" s="24"/>
      <c r="BC2214" s="24"/>
      <c r="BD2214" s="24"/>
      <c r="BE2214" s="24"/>
      <c r="BF2214" s="24"/>
      <c r="BG2214" s="24"/>
      <c r="BH2214" s="24"/>
      <c r="BI2214" s="24"/>
      <c r="BJ2214" s="24"/>
      <c r="BK2214" s="24"/>
      <c r="BL2214" s="24"/>
      <c r="BM2214" s="24"/>
      <c r="BN2214" s="24"/>
      <c r="BO2214" s="24"/>
      <c r="BP2214" s="24"/>
      <c r="BQ2214" s="24"/>
      <c r="BR2214" s="24"/>
      <c r="BS2214" s="24"/>
      <c r="BT2214" s="24"/>
      <c r="BU2214" s="24"/>
      <c r="BV2214" s="24"/>
      <c r="BW2214" s="24"/>
      <c r="BX2214" s="24"/>
    </row>
    <row r="2215" spans="7:76" s="41" customFormat="1">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c r="AQ2215" s="24"/>
      <c r="AR2215" s="24"/>
      <c r="AS2215" s="24"/>
      <c r="AT2215" s="24"/>
      <c r="AU2215" s="24"/>
      <c r="AV2215" s="24"/>
      <c r="AW2215" s="24"/>
      <c r="AX2215" s="24"/>
      <c r="AY2215" s="24"/>
      <c r="AZ2215" s="24"/>
      <c r="BA2215" s="24"/>
      <c r="BB2215" s="24"/>
      <c r="BC2215" s="24"/>
      <c r="BD2215" s="24"/>
      <c r="BE2215" s="24"/>
      <c r="BF2215" s="24"/>
      <c r="BG2215" s="24"/>
      <c r="BH2215" s="24"/>
      <c r="BI2215" s="24"/>
      <c r="BJ2215" s="24"/>
      <c r="BK2215" s="24"/>
      <c r="BL2215" s="24"/>
      <c r="BM2215" s="24"/>
      <c r="BN2215" s="24"/>
      <c r="BO2215" s="24"/>
      <c r="BP2215" s="24"/>
      <c r="BQ2215" s="24"/>
      <c r="BR2215" s="24"/>
      <c r="BS2215" s="24"/>
      <c r="BT2215" s="24"/>
      <c r="BU2215" s="24"/>
      <c r="BV2215" s="24"/>
      <c r="BW2215" s="24"/>
      <c r="BX2215" s="24"/>
    </row>
    <row r="2216" spans="7:76" s="41" customFormat="1">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c r="AQ2216" s="24"/>
      <c r="AR2216" s="24"/>
      <c r="AS2216" s="24"/>
      <c r="AT2216" s="24"/>
      <c r="AU2216" s="24"/>
      <c r="AV2216" s="24"/>
      <c r="AW2216" s="24"/>
      <c r="AX2216" s="24"/>
      <c r="AY2216" s="24"/>
      <c r="AZ2216" s="24"/>
      <c r="BA2216" s="24"/>
      <c r="BB2216" s="24"/>
      <c r="BC2216" s="24"/>
      <c r="BD2216" s="24"/>
      <c r="BE2216" s="24"/>
      <c r="BF2216" s="24"/>
      <c r="BG2216" s="24"/>
      <c r="BH2216" s="24"/>
      <c r="BI2216" s="24"/>
      <c r="BJ2216" s="24"/>
      <c r="BK2216" s="24"/>
      <c r="BL2216" s="24"/>
      <c r="BM2216" s="24"/>
      <c r="BN2216" s="24"/>
      <c r="BO2216" s="24"/>
      <c r="BP2216" s="24"/>
      <c r="BQ2216" s="24"/>
      <c r="BR2216" s="24"/>
      <c r="BS2216" s="24"/>
      <c r="BT2216" s="24"/>
      <c r="BU2216" s="24"/>
      <c r="BV2216" s="24"/>
      <c r="BW2216" s="24"/>
      <c r="BX2216" s="24"/>
    </row>
    <row r="2217" spans="7:76" s="41" customFormat="1">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c r="AQ2217" s="24"/>
      <c r="AR2217" s="24"/>
      <c r="AS2217" s="24"/>
      <c r="AT2217" s="24"/>
      <c r="AU2217" s="24"/>
      <c r="AV2217" s="24"/>
      <c r="AW2217" s="24"/>
      <c r="AX2217" s="24"/>
      <c r="AY2217" s="24"/>
      <c r="AZ2217" s="24"/>
      <c r="BA2217" s="24"/>
      <c r="BB2217" s="24"/>
      <c r="BC2217" s="24"/>
      <c r="BD2217" s="24"/>
      <c r="BE2217" s="24"/>
      <c r="BF2217" s="24"/>
      <c r="BG2217" s="24"/>
      <c r="BH2217" s="24"/>
      <c r="BI2217" s="24"/>
      <c r="BJ2217" s="24"/>
      <c r="BK2217" s="24"/>
      <c r="BL2217" s="24"/>
      <c r="BM2217" s="24"/>
      <c r="BN2217" s="24"/>
      <c r="BO2217" s="24"/>
      <c r="BP2217" s="24"/>
      <c r="BQ2217" s="24"/>
      <c r="BR2217" s="24"/>
      <c r="BS2217" s="24"/>
      <c r="BT2217" s="24"/>
      <c r="BU2217" s="24"/>
      <c r="BV2217" s="24"/>
      <c r="BW2217" s="24"/>
      <c r="BX2217" s="24"/>
    </row>
    <row r="2218" spans="7:76" s="41" customFormat="1">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c r="AQ2218" s="24"/>
      <c r="AR2218" s="24"/>
      <c r="AS2218" s="24"/>
      <c r="AT2218" s="24"/>
      <c r="AU2218" s="24"/>
      <c r="AV2218" s="24"/>
      <c r="AW2218" s="24"/>
      <c r="AX2218" s="24"/>
      <c r="AY2218" s="24"/>
      <c r="AZ2218" s="24"/>
      <c r="BA2218" s="24"/>
      <c r="BB2218" s="24"/>
      <c r="BC2218" s="24"/>
      <c r="BD2218" s="24"/>
      <c r="BE2218" s="24"/>
      <c r="BF2218" s="24"/>
      <c r="BG2218" s="24"/>
      <c r="BH2218" s="24"/>
      <c r="BI2218" s="24"/>
      <c r="BJ2218" s="24"/>
      <c r="BK2218" s="24"/>
      <c r="BL2218" s="24"/>
      <c r="BM2218" s="24"/>
      <c r="BN2218" s="24"/>
      <c r="BO2218" s="24"/>
      <c r="BP2218" s="24"/>
      <c r="BQ2218" s="24"/>
      <c r="BR2218" s="24"/>
      <c r="BS2218" s="24"/>
      <c r="BT2218" s="24"/>
      <c r="BU2218" s="24"/>
      <c r="BV2218" s="24"/>
      <c r="BW2218" s="24"/>
      <c r="BX2218" s="24"/>
    </row>
    <row r="2219" spans="7:76" s="41" customFormat="1">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c r="AQ2219" s="24"/>
      <c r="AR2219" s="24"/>
      <c r="AS2219" s="24"/>
      <c r="AT2219" s="24"/>
      <c r="AU2219" s="24"/>
      <c r="AV2219" s="24"/>
      <c r="AW2219" s="24"/>
      <c r="AX2219" s="24"/>
      <c r="AY2219" s="24"/>
      <c r="AZ2219" s="24"/>
      <c r="BA2219" s="24"/>
      <c r="BB2219" s="24"/>
      <c r="BC2219" s="24"/>
      <c r="BD2219" s="24"/>
      <c r="BE2219" s="24"/>
      <c r="BF2219" s="24"/>
      <c r="BG2219" s="24"/>
      <c r="BH2219" s="24"/>
      <c r="BI2219" s="24"/>
      <c r="BJ2219" s="24"/>
      <c r="BK2219" s="24"/>
      <c r="BL2219" s="24"/>
      <c r="BM2219" s="24"/>
      <c r="BN2219" s="24"/>
      <c r="BO2219" s="24"/>
      <c r="BP2219" s="24"/>
      <c r="BQ2219" s="24"/>
      <c r="BR2219" s="24"/>
      <c r="BS2219" s="24"/>
      <c r="BT2219" s="24"/>
      <c r="BU2219" s="24"/>
      <c r="BV2219" s="24"/>
      <c r="BW2219" s="24"/>
      <c r="BX2219" s="24"/>
    </row>
    <row r="2220" spans="7:76" s="41" customFormat="1">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c r="AQ2220" s="24"/>
      <c r="AR2220" s="24"/>
      <c r="AS2220" s="24"/>
      <c r="AT2220" s="24"/>
      <c r="AU2220" s="24"/>
      <c r="AV2220" s="24"/>
      <c r="AW2220" s="24"/>
      <c r="AX2220" s="24"/>
      <c r="AY2220" s="24"/>
      <c r="AZ2220" s="24"/>
      <c r="BA2220" s="24"/>
      <c r="BB2220" s="24"/>
      <c r="BC2220" s="24"/>
      <c r="BD2220" s="24"/>
      <c r="BE2220" s="24"/>
      <c r="BF2220" s="24"/>
      <c r="BG2220" s="24"/>
      <c r="BH2220" s="24"/>
      <c r="BI2220" s="24"/>
      <c r="BJ2220" s="24"/>
      <c r="BK2220" s="24"/>
      <c r="BL2220" s="24"/>
      <c r="BM2220" s="24"/>
      <c r="BN2220" s="24"/>
      <c r="BO2220" s="24"/>
      <c r="BP2220" s="24"/>
      <c r="BQ2220" s="24"/>
      <c r="BR2220" s="24"/>
      <c r="BS2220" s="24"/>
      <c r="BT2220" s="24"/>
      <c r="BU2220" s="24"/>
      <c r="BV2220" s="24"/>
      <c r="BW2220" s="24"/>
      <c r="BX2220" s="24"/>
    </row>
    <row r="2221" spans="7:76" s="41" customFormat="1">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c r="AQ2221" s="24"/>
      <c r="AR2221" s="24"/>
      <c r="AS2221" s="24"/>
      <c r="AT2221" s="24"/>
      <c r="AU2221" s="24"/>
      <c r="AV2221" s="24"/>
      <c r="AW2221" s="24"/>
      <c r="AX2221" s="24"/>
      <c r="AY2221" s="24"/>
      <c r="AZ2221" s="24"/>
      <c r="BA2221" s="24"/>
      <c r="BB2221" s="24"/>
      <c r="BC2221" s="24"/>
      <c r="BD2221" s="24"/>
      <c r="BE2221" s="24"/>
      <c r="BF2221" s="24"/>
      <c r="BG2221" s="24"/>
      <c r="BH2221" s="24"/>
      <c r="BI2221" s="24"/>
      <c r="BJ2221" s="24"/>
      <c r="BK2221" s="24"/>
      <c r="BL2221" s="24"/>
      <c r="BM2221" s="24"/>
      <c r="BN2221" s="24"/>
      <c r="BO2221" s="24"/>
      <c r="BP2221" s="24"/>
      <c r="BQ2221" s="24"/>
      <c r="BR2221" s="24"/>
      <c r="BS2221" s="24"/>
      <c r="BT2221" s="24"/>
      <c r="BU2221" s="24"/>
      <c r="BV2221" s="24"/>
      <c r="BW2221" s="24"/>
      <c r="BX2221" s="24"/>
    </row>
    <row r="2222" spans="7:76" s="41" customFormat="1">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c r="AQ2222" s="24"/>
      <c r="AR2222" s="24"/>
      <c r="AS2222" s="24"/>
      <c r="AT2222" s="24"/>
      <c r="AU2222" s="24"/>
      <c r="AV2222" s="24"/>
      <c r="AW2222" s="24"/>
      <c r="AX2222" s="24"/>
      <c r="AY2222" s="24"/>
      <c r="AZ2222" s="24"/>
      <c r="BA2222" s="24"/>
      <c r="BB2222" s="24"/>
      <c r="BC2222" s="24"/>
      <c r="BD2222" s="24"/>
      <c r="BE2222" s="24"/>
      <c r="BF2222" s="24"/>
      <c r="BG2222" s="24"/>
      <c r="BH2222" s="24"/>
      <c r="BI2222" s="24"/>
      <c r="BJ2222" s="24"/>
      <c r="BK2222" s="24"/>
      <c r="BL2222" s="24"/>
      <c r="BM2222" s="24"/>
      <c r="BN2222" s="24"/>
      <c r="BO2222" s="24"/>
      <c r="BP2222" s="24"/>
      <c r="BQ2222" s="24"/>
      <c r="BR2222" s="24"/>
      <c r="BS2222" s="24"/>
      <c r="BT2222" s="24"/>
      <c r="BU2222" s="24"/>
      <c r="BV2222" s="24"/>
      <c r="BW2222" s="24"/>
      <c r="BX2222" s="24"/>
    </row>
    <row r="2223" spans="7:76" s="41" customFormat="1">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c r="AQ2223" s="24"/>
      <c r="AR2223" s="24"/>
      <c r="AS2223" s="24"/>
      <c r="AT2223" s="24"/>
      <c r="AU2223" s="24"/>
      <c r="AV2223" s="24"/>
      <c r="AW2223" s="24"/>
      <c r="AX2223" s="24"/>
      <c r="AY2223" s="24"/>
      <c r="AZ2223" s="24"/>
      <c r="BA2223" s="24"/>
      <c r="BB2223" s="24"/>
      <c r="BC2223" s="24"/>
      <c r="BD2223" s="24"/>
      <c r="BE2223" s="24"/>
      <c r="BF2223" s="24"/>
      <c r="BG2223" s="24"/>
      <c r="BH2223" s="24"/>
      <c r="BI2223" s="24"/>
      <c r="BJ2223" s="24"/>
      <c r="BK2223" s="24"/>
      <c r="BL2223" s="24"/>
      <c r="BM2223" s="24"/>
      <c r="BN2223" s="24"/>
      <c r="BO2223" s="24"/>
      <c r="BP2223" s="24"/>
      <c r="BQ2223" s="24"/>
      <c r="BR2223" s="24"/>
      <c r="BS2223" s="24"/>
      <c r="BT2223" s="24"/>
      <c r="BU2223" s="24"/>
      <c r="BV2223" s="24"/>
      <c r="BW2223" s="24"/>
      <c r="BX2223" s="24"/>
    </row>
    <row r="2224" spans="7:76" s="41" customFormat="1">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c r="AQ2224" s="24"/>
      <c r="AR2224" s="24"/>
      <c r="AS2224" s="24"/>
      <c r="AT2224" s="24"/>
      <c r="AU2224" s="24"/>
      <c r="AV2224" s="24"/>
      <c r="AW2224" s="24"/>
      <c r="AX2224" s="24"/>
      <c r="AY2224" s="24"/>
      <c r="AZ2224" s="24"/>
      <c r="BA2224" s="24"/>
      <c r="BB2224" s="24"/>
      <c r="BC2224" s="24"/>
      <c r="BD2224" s="24"/>
      <c r="BE2224" s="24"/>
      <c r="BF2224" s="24"/>
      <c r="BG2224" s="24"/>
      <c r="BH2224" s="24"/>
      <c r="BI2224" s="24"/>
      <c r="BJ2224" s="24"/>
      <c r="BK2224" s="24"/>
      <c r="BL2224" s="24"/>
      <c r="BM2224" s="24"/>
      <c r="BN2224" s="24"/>
      <c r="BO2224" s="24"/>
      <c r="BP2224" s="24"/>
      <c r="BQ2224" s="24"/>
      <c r="BR2224" s="24"/>
      <c r="BS2224" s="24"/>
      <c r="BT2224" s="24"/>
      <c r="BU2224" s="24"/>
      <c r="BV2224" s="24"/>
      <c r="BW2224" s="24"/>
      <c r="BX2224" s="24"/>
    </row>
    <row r="2225" spans="7:76" s="41" customFormat="1">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c r="AQ2225" s="24"/>
      <c r="AR2225" s="24"/>
      <c r="AS2225" s="24"/>
      <c r="AT2225" s="24"/>
      <c r="AU2225" s="24"/>
      <c r="AV2225" s="24"/>
      <c r="AW2225" s="24"/>
      <c r="AX2225" s="24"/>
      <c r="AY2225" s="24"/>
      <c r="AZ2225" s="24"/>
      <c r="BA2225" s="24"/>
      <c r="BB2225" s="24"/>
      <c r="BC2225" s="24"/>
      <c r="BD2225" s="24"/>
      <c r="BE2225" s="24"/>
      <c r="BF2225" s="24"/>
      <c r="BG2225" s="24"/>
      <c r="BH2225" s="24"/>
      <c r="BI2225" s="24"/>
      <c r="BJ2225" s="24"/>
      <c r="BK2225" s="24"/>
      <c r="BL2225" s="24"/>
      <c r="BM2225" s="24"/>
      <c r="BN2225" s="24"/>
      <c r="BO2225" s="24"/>
      <c r="BP2225" s="24"/>
      <c r="BQ2225" s="24"/>
      <c r="BR2225" s="24"/>
      <c r="BS2225" s="24"/>
      <c r="BT2225" s="24"/>
      <c r="BU2225" s="24"/>
      <c r="BV2225" s="24"/>
      <c r="BW2225" s="24"/>
      <c r="BX2225" s="24"/>
    </row>
    <row r="2226" spans="7:76" s="41" customFormat="1">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c r="AQ2226" s="24"/>
      <c r="AR2226" s="24"/>
      <c r="AS2226" s="24"/>
      <c r="AT2226" s="24"/>
      <c r="AU2226" s="24"/>
      <c r="AV2226" s="24"/>
      <c r="AW2226" s="24"/>
      <c r="AX2226" s="24"/>
      <c r="AY2226" s="24"/>
      <c r="AZ2226" s="24"/>
      <c r="BA2226" s="24"/>
      <c r="BB2226" s="24"/>
      <c r="BC2226" s="24"/>
      <c r="BD2226" s="24"/>
      <c r="BE2226" s="24"/>
      <c r="BF2226" s="24"/>
      <c r="BG2226" s="24"/>
      <c r="BH2226" s="24"/>
      <c r="BI2226" s="24"/>
      <c r="BJ2226" s="24"/>
      <c r="BK2226" s="24"/>
      <c r="BL2226" s="24"/>
      <c r="BM2226" s="24"/>
      <c r="BN2226" s="24"/>
      <c r="BO2226" s="24"/>
      <c r="BP2226" s="24"/>
      <c r="BQ2226" s="24"/>
      <c r="BR2226" s="24"/>
      <c r="BS2226" s="24"/>
      <c r="BT2226" s="24"/>
      <c r="BU2226" s="24"/>
      <c r="BV2226" s="24"/>
      <c r="BW2226" s="24"/>
      <c r="BX2226" s="24"/>
    </row>
    <row r="2227" spans="7:76" s="41" customFormat="1">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c r="AQ2227" s="24"/>
      <c r="AR2227" s="24"/>
      <c r="AS2227" s="24"/>
      <c r="AT2227" s="24"/>
      <c r="AU2227" s="24"/>
      <c r="AV2227" s="24"/>
      <c r="AW2227" s="24"/>
      <c r="AX2227" s="24"/>
      <c r="AY2227" s="24"/>
      <c r="AZ2227" s="24"/>
      <c r="BA2227" s="24"/>
      <c r="BB2227" s="24"/>
      <c r="BC2227" s="24"/>
      <c r="BD2227" s="24"/>
      <c r="BE2227" s="24"/>
      <c r="BF2227" s="24"/>
      <c r="BG2227" s="24"/>
      <c r="BH2227" s="24"/>
      <c r="BI2227" s="24"/>
      <c r="BJ2227" s="24"/>
      <c r="BK2227" s="24"/>
      <c r="BL2227" s="24"/>
      <c r="BM2227" s="24"/>
      <c r="BN2227" s="24"/>
      <c r="BO2227" s="24"/>
      <c r="BP2227" s="24"/>
      <c r="BQ2227" s="24"/>
      <c r="BR2227" s="24"/>
      <c r="BS2227" s="24"/>
      <c r="BT2227" s="24"/>
      <c r="BU2227" s="24"/>
      <c r="BV2227" s="24"/>
      <c r="BW2227" s="24"/>
      <c r="BX2227" s="24"/>
    </row>
    <row r="2228" spans="7:76" s="41" customFormat="1">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c r="AQ2228" s="24"/>
      <c r="AR2228" s="24"/>
      <c r="AS2228" s="24"/>
      <c r="AT2228" s="24"/>
      <c r="AU2228" s="24"/>
      <c r="AV2228" s="24"/>
      <c r="AW2228" s="24"/>
      <c r="AX2228" s="24"/>
      <c r="AY2228" s="24"/>
      <c r="AZ2228" s="24"/>
      <c r="BA2228" s="24"/>
      <c r="BB2228" s="24"/>
      <c r="BC2228" s="24"/>
      <c r="BD2228" s="24"/>
      <c r="BE2228" s="24"/>
      <c r="BF2228" s="24"/>
      <c r="BG2228" s="24"/>
      <c r="BH2228" s="24"/>
      <c r="BI2228" s="24"/>
      <c r="BJ2228" s="24"/>
      <c r="BK2228" s="24"/>
      <c r="BL2228" s="24"/>
      <c r="BM2228" s="24"/>
      <c r="BN2228" s="24"/>
      <c r="BO2228" s="24"/>
      <c r="BP2228" s="24"/>
      <c r="BQ2228" s="24"/>
      <c r="BR2228" s="24"/>
      <c r="BS2228" s="24"/>
      <c r="BT2228" s="24"/>
      <c r="BU2228" s="24"/>
      <c r="BV2228" s="24"/>
      <c r="BW2228" s="24"/>
      <c r="BX2228" s="24"/>
    </row>
    <row r="2229" spans="7:76" s="41" customFormat="1">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c r="AQ2229" s="24"/>
      <c r="AR2229" s="24"/>
      <c r="AS2229" s="24"/>
      <c r="AT2229" s="24"/>
      <c r="AU2229" s="24"/>
      <c r="AV2229" s="24"/>
      <c r="AW2229" s="24"/>
      <c r="AX2229" s="24"/>
      <c r="AY2229" s="24"/>
      <c r="AZ2229" s="24"/>
      <c r="BA2229" s="24"/>
      <c r="BB2229" s="24"/>
      <c r="BC2229" s="24"/>
      <c r="BD2229" s="24"/>
      <c r="BE2229" s="24"/>
      <c r="BF2229" s="24"/>
      <c r="BG2229" s="24"/>
      <c r="BH2229" s="24"/>
      <c r="BI2229" s="24"/>
      <c r="BJ2229" s="24"/>
      <c r="BK2229" s="24"/>
      <c r="BL2229" s="24"/>
      <c r="BM2229" s="24"/>
      <c r="BN2229" s="24"/>
      <c r="BO2229" s="24"/>
      <c r="BP2229" s="24"/>
      <c r="BQ2229" s="24"/>
      <c r="BR2229" s="24"/>
      <c r="BS2229" s="24"/>
      <c r="BT2229" s="24"/>
      <c r="BU2229" s="24"/>
      <c r="BV2229" s="24"/>
      <c r="BW2229" s="24"/>
      <c r="BX2229" s="24"/>
    </row>
    <row r="2230" spans="7:76" s="41" customFormat="1">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c r="AQ2230" s="24"/>
      <c r="AR2230" s="24"/>
      <c r="AS2230" s="24"/>
      <c r="AT2230" s="24"/>
      <c r="AU2230" s="24"/>
      <c r="AV2230" s="24"/>
      <c r="AW2230" s="24"/>
      <c r="AX2230" s="24"/>
      <c r="AY2230" s="24"/>
      <c r="AZ2230" s="24"/>
      <c r="BA2230" s="24"/>
      <c r="BB2230" s="24"/>
      <c r="BC2230" s="24"/>
      <c r="BD2230" s="24"/>
      <c r="BE2230" s="24"/>
      <c r="BF2230" s="24"/>
      <c r="BG2230" s="24"/>
      <c r="BH2230" s="24"/>
      <c r="BI2230" s="24"/>
      <c r="BJ2230" s="24"/>
      <c r="BK2230" s="24"/>
      <c r="BL2230" s="24"/>
      <c r="BM2230" s="24"/>
      <c r="BN2230" s="24"/>
      <c r="BO2230" s="24"/>
      <c r="BP2230" s="24"/>
      <c r="BQ2230" s="24"/>
      <c r="BR2230" s="24"/>
      <c r="BS2230" s="24"/>
      <c r="BT2230" s="24"/>
      <c r="BU2230" s="24"/>
      <c r="BV2230" s="24"/>
      <c r="BW2230" s="24"/>
      <c r="BX2230" s="24"/>
    </row>
    <row r="2231" spans="7:76" s="41" customFormat="1">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c r="AQ2231" s="24"/>
      <c r="AR2231" s="24"/>
      <c r="AS2231" s="24"/>
      <c r="AT2231" s="24"/>
      <c r="AU2231" s="24"/>
      <c r="AV2231" s="24"/>
      <c r="AW2231" s="24"/>
      <c r="AX2231" s="24"/>
      <c r="AY2231" s="24"/>
      <c r="AZ2231" s="24"/>
      <c r="BA2231" s="24"/>
      <c r="BB2231" s="24"/>
      <c r="BC2231" s="24"/>
      <c r="BD2231" s="24"/>
      <c r="BE2231" s="24"/>
      <c r="BF2231" s="24"/>
      <c r="BG2231" s="24"/>
      <c r="BH2231" s="24"/>
      <c r="BI2231" s="24"/>
      <c r="BJ2231" s="24"/>
      <c r="BK2231" s="24"/>
      <c r="BL2231" s="24"/>
      <c r="BM2231" s="24"/>
      <c r="BN2231" s="24"/>
      <c r="BO2231" s="24"/>
      <c r="BP2231" s="24"/>
      <c r="BQ2231" s="24"/>
      <c r="BR2231" s="24"/>
      <c r="BS2231" s="24"/>
      <c r="BT2231" s="24"/>
      <c r="BU2231" s="24"/>
      <c r="BV2231" s="24"/>
      <c r="BW2231" s="24"/>
      <c r="BX2231" s="24"/>
    </row>
    <row r="2232" spans="7:76" s="41" customFormat="1">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c r="AQ2232" s="24"/>
      <c r="AR2232" s="24"/>
      <c r="AS2232" s="24"/>
      <c r="AT2232" s="24"/>
      <c r="AU2232" s="24"/>
      <c r="AV2232" s="24"/>
      <c r="AW2232" s="24"/>
      <c r="AX2232" s="24"/>
      <c r="AY2232" s="24"/>
      <c r="AZ2232" s="24"/>
      <c r="BA2232" s="24"/>
      <c r="BB2232" s="24"/>
      <c r="BC2232" s="24"/>
      <c r="BD2232" s="24"/>
      <c r="BE2232" s="24"/>
      <c r="BF2232" s="24"/>
      <c r="BG2232" s="24"/>
      <c r="BH2232" s="24"/>
      <c r="BI2232" s="24"/>
      <c r="BJ2232" s="24"/>
      <c r="BK2232" s="24"/>
      <c r="BL2232" s="24"/>
      <c r="BM2232" s="24"/>
      <c r="BN2232" s="24"/>
      <c r="BO2232" s="24"/>
      <c r="BP2232" s="24"/>
      <c r="BQ2232" s="24"/>
      <c r="BR2232" s="24"/>
      <c r="BS2232" s="24"/>
      <c r="BT2232" s="24"/>
      <c r="BU2232" s="24"/>
      <c r="BV2232" s="24"/>
      <c r="BW2232" s="24"/>
      <c r="BX2232" s="24"/>
    </row>
    <row r="2233" spans="7:76" s="41" customFormat="1">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c r="AQ2233" s="24"/>
      <c r="AR2233" s="24"/>
      <c r="AS2233" s="24"/>
      <c r="AT2233" s="24"/>
      <c r="AU2233" s="24"/>
      <c r="AV2233" s="24"/>
      <c r="AW2233" s="24"/>
      <c r="AX2233" s="24"/>
      <c r="AY2233" s="24"/>
      <c r="AZ2233" s="24"/>
      <c r="BA2233" s="24"/>
      <c r="BB2233" s="24"/>
      <c r="BC2233" s="24"/>
      <c r="BD2233" s="24"/>
      <c r="BE2233" s="24"/>
      <c r="BF2233" s="24"/>
      <c r="BG2233" s="24"/>
      <c r="BH2233" s="24"/>
      <c r="BI2233" s="24"/>
      <c r="BJ2233" s="24"/>
      <c r="BK2233" s="24"/>
      <c r="BL2233" s="24"/>
      <c r="BM2233" s="24"/>
      <c r="BN2233" s="24"/>
      <c r="BO2233" s="24"/>
      <c r="BP2233" s="24"/>
      <c r="BQ2233" s="24"/>
      <c r="BR2233" s="24"/>
      <c r="BS2233" s="24"/>
      <c r="BT2233" s="24"/>
      <c r="BU2233" s="24"/>
      <c r="BV2233" s="24"/>
      <c r="BW2233" s="24"/>
      <c r="BX2233" s="24"/>
    </row>
    <row r="2234" spans="7:76" s="41" customFormat="1">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c r="AQ2234" s="24"/>
      <c r="AR2234" s="24"/>
      <c r="AS2234" s="24"/>
      <c r="AT2234" s="24"/>
      <c r="AU2234" s="24"/>
      <c r="AV2234" s="24"/>
      <c r="AW2234" s="24"/>
      <c r="AX2234" s="24"/>
      <c r="AY2234" s="24"/>
      <c r="AZ2234" s="24"/>
      <c r="BA2234" s="24"/>
      <c r="BB2234" s="24"/>
      <c r="BC2234" s="24"/>
      <c r="BD2234" s="24"/>
      <c r="BE2234" s="24"/>
      <c r="BF2234" s="24"/>
      <c r="BG2234" s="24"/>
      <c r="BH2234" s="24"/>
      <c r="BI2234" s="24"/>
      <c r="BJ2234" s="24"/>
      <c r="BK2234" s="24"/>
      <c r="BL2234" s="24"/>
      <c r="BM2234" s="24"/>
      <c r="BN2234" s="24"/>
      <c r="BO2234" s="24"/>
      <c r="BP2234" s="24"/>
      <c r="BQ2234" s="24"/>
      <c r="BR2234" s="24"/>
      <c r="BS2234" s="24"/>
      <c r="BT2234" s="24"/>
      <c r="BU2234" s="24"/>
      <c r="BV2234" s="24"/>
      <c r="BW2234" s="24"/>
      <c r="BX2234" s="24"/>
    </row>
    <row r="2235" spans="7:76" s="41" customFormat="1">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c r="AQ2235" s="24"/>
      <c r="AR2235" s="24"/>
      <c r="AS2235" s="24"/>
      <c r="AT2235" s="24"/>
      <c r="AU2235" s="24"/>
      <c r="AV2235" s="24"/>
      <c r="AW2235" s="24"/>
      <c r="AX2235" s="24"/>
      <c r="AY2235" s="24"/>
      <c r="AZ2235" s="24"/>
      <c r="BA2235" s="24"/>
      <c r="BB2235" s="24"/>
      <c r="BC2235" s="24"/>
      <c r="BD2235" s="24"/>
      <c r="BE2235" s="24"/>
      <c r="BF2235" s="24"/>
      <c r="BG2235" s="24"/>
      <c r="BH2235" s="24"/>
      <c r="BI2235" s="24"/>
      <c r="BJ2235" s="24"/>
      <c r="BK2235" s="24"/>
      <c r="BL2235" s="24"/>
      <c r="BM2235" s="24"/>
      <c r="BN2235" s="24"/>
      <c r="BO2235" s="24"/>
      <c r="BP2235" s="24"/>
      <c r="BQ2235" s="24"/>
      <c r="BR2235" s="24"/>
      <c r="BS2235" s="24"/>
      <c r="BT2235" s="24"/>
      <c r="BU2235" s="24"/>
      <c r="BV2235" s="24"/>
      <c r="BW2235" s="24"/>
      <c r="BX2235" s="24"/>
    </row>
    <row r="2236" spans="7:76" s="41" customFormat="1">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c r="AQ2236" s="24"/>
      <c r="AR2236" s="24"/>
      <c r="AS2236" s="24"/>
      <c r="AT2236" s="24"/>
      <c r="AU2236" s="24"/>
      <c r="AV2236" s="24"/>
      <c r="AW2236" s="24"/>
      <c r="AX2236" s="24"/>
      <c r="AY2236" s="24"/>
      <c r="AZ2236" s="24"/>
      <c r="BA2236" s="24"/>
      <c r="BB2236" s="24"/>
      <c r="BC2236" s="24"/>
      <c r="BD2236" s="24"/>
      <c r="BE2236" s="24"/>
      <c r="BF2236" s="24"/>
      <c r="BG2236" s="24"/>
      <c r="BH2236" s="24"/>
      <c r="BI2236" s="24"/>
      <c r="BJ2236" s="24"/>
      <c r="BK2236" s="24"/>
      <c r="BL2236" s="24"/>
      <c r="BM2236" s="24"/>
      <c r="BN2236" s="24"/>
      <c r="BO2236" s="24"/>
      <c r="BP2236" s="24"/>
      <c r="BQ2236" s="24"/>
      <c r="BR2236" s="24"/>
      <c r="BS2236" s="24"/>
      <c r="BT2236" s="24"/>
      <c r="BU2236" s="24"/>
      <c r="BV2236" s="24"/>
      <c r="BW2236" s="24"/>
      <c r="BX2236" s="24"/>
    </row>
    <row r="2237" spans="7:76" s="41" customFormat="1">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c r="AQ2237" s="24"/>
      <c r="AR2237" s="24"/>
      <c r="AS2237" s="24"/>
      <c r="AT2237" s="24"/>
      <c r="AU2237" s="24"/>
      <c r="AV2237" s="24"/>
      <c r="AW2237" s="24"/>
      <c r="AX2237" s="24"/>
      <c r="AY2237" s="24"/>
      <c r="AZ2237" s="24"/>
      <c r="BA2237" s="24"/>
      <c r="BB2237" s="24"/>
      <c r="BC2237" s="24"/>
      <c r="BD2237" s="24"/>
      <c r="BE2237" s="24"/>
      <c r="BF2237" s="24"/>
      <c r="BG2237" s="24"/>
      <c r="BH2237" s="24"/>
      <c r="BI2237" s="24"/>
      <c r="BJ2237" s="24"/>
      <c r="BK2237" s="24"/>
      <c r="BL2237" s="24"/>
      <c r="BM2237" s="24"/>
      <c r="BN2237" s="24"/>
      <c r="BO2237" s="24"/>
      <c r="BP2237" s="24"/>
      <c r="BQ2237" s="24"/>
      <c r="BR2237" s="24"/>
      <c r="BS2237" s="24"/>
      <c r="BT2237" s="24"/>
      <c r="BU2237" s="24"/>
      <c r="BV2237" s="24"/>
      <c r="BW2237" s="24"/>
      <c r="BX2237" s="24"/>
    </row>
    <row r="2238" spans="7:76" s="41" customFormat="1">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c r="AQ2238" s="24"/>
      <c r="AR2238" s="24"/>
      <c r="AS2238" s="24"/>
      <c r="AT2238" s="24"/>
      <c r="AU2238" s="24"/>
      <c r="AV2238" s="24"/>
      <c r="AW2238" s="24"/>
      <c r="AX2238" s="24"/>
      <c r="AY2238" s="24"/>
      <c r="AZ2238" s="24"/>
      <c r="BA2238" s="24"/>
      <c r="BB2238" s="24"/>
      <c r="BC2238" s="24"/>
      <c r="BD2238" s="24"/>
      <c r="BE2238" s="24"/>
      <c r="BF2238" s="24"/>
      <c r="BG2238" s="24"/>
      <c r="BH2238" s="24"/>
      <c r="BI2238" s="24"/>
      <c r="BJ2238" s="24"/>
      <c r="BK2238" s="24"/>
      <c r="BL2238" s="24"/>
      <c r="BM2238" s="24"/>
      <c r="BN2238" s="24"/>
      <c r="BO2238" s="24"/>
      <c r="BP2238" s="24"/>
      <c r="BQ2238" s="24"/>
      <c r="BR2238" s="24"/>
      <c r="BS2238" s="24"/>
      <c r="BT2238" s="24"/>
      <c r="BU2238" s="24"/>
      <c r="BV2238" s="24"/>
      <c r="BW2238" s="24"/>
      <c r="BX2238" s="24"/>
    </row>
    <row r="2239" spans="7:76" s="41" customFormat="1">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c r="AQ2239" s="24"/>
      <c r="AR2239" s="24"/>
      <c r="AS2239" s="24"/>
      <c r="AT2239" s="24"/>
      <c r="AU2239" s="24"/>
      <c r="AV2239" s="24"/>
      <c r="AW2239" s="24"/>
      <c r="AX2239" s="24"/>
      <c r="AY2239" s="24"/>
      <c r="AZ2239" s="24"/>
      <c r="BA2239" s="24"/>
      <c r="BB2239" s="24"/>
      <c r="BC2239" s="24"/>
      <c r="BD2239" s="24"/>
      <c r="BE2239" s="24"/>
      <c r="BF2239" s="24"/>
      <c r="BG2239" s="24"/>
      <c r="BH2239" s="24"/>
      <c r="BI2239" s="24"/>
      <c r="BJ2239" s="24"/>
      <c r="BK2239" s="24"/>
      <c r="BL2239" s="24"/>
      <c r="BM2239" s="24"/>
      <c r="BN2239" s="24"/>
      <c r="BO2239" s="24"/>
      <c r="BP2239" s="24"/>
      <c r="BQ2239" s="24"/>
      <c r="BR2239" s="24"/>
      <c r="BS2239" s="24"/>
      <c r="BT2239" s="24"/>
      <c r="BU2239" s="24"/>
      <c r="BV2239" s="24"/>
      <c r="BW2239" s="24"/>
      <c r="BX2239" s="24"/>
    </row>
    <row r="2240" spans="7:76" s="41" customFormat="1">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c r="AQ2240" s="24"/>
      <c r="AR2240" s="24"/>
      <c r="AS2240" s="24"/>
      <c r="AT2240" s="24"/>
      <c r="AU2240" s="24"/>
      <c r="AV2240" s="24"/>
      <c r="AW2240" s="24"/>
      <c r="AX2240" s="24"/>
      <c r="AY2240" s="24"/>
      <c r="AZ2240" s="24"/>
      <c r="BA2240" s="24"/>
      <c r="BB2240" s="24"/>
      <c r="BC2240" s="24"/>
      <c r="BD2240" s="24"/>
      <c r="BE2240" s="24"/>
      <c r="BF2240" s="24"/>
      <c r="BG2240" s="24"/>
      <c r="BH2240" s="24"/>
      <c r="BI2240" s="24"/>
      <c r="BJ2240" s="24"/>
      <c r="BK2240" s="24"/>
      <c r="BL2240" s="24"/>
      <c r="BM2240" s="24"/>
      <c r="BN2240" s="24"/>
      <c r="BO2240" s="24"/>
      <c r="BP2240" s="24"/>
      <c r="BQ2240" s="24"/>
      <c r="BR2240" s="24"/>
      <c r="BS2240" s="24"/>
      <c r="BT2240" s="24"/>
      <c r="BU2240" s="24"/>
      <c r="BV2240" s="24"/>
      <c r="BW2240" s="24"/>
      <c r="BX2240" s="24"/>
    </row>
    <row r="2241" spans="7:76" s="41" customFormat="1">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c r="AQ2241" s="24"/>
      <c r="AR2241" s="24"/>
      <c r="AS2241" s="24"/>
      <c r="AT2241" s="24"/>
      <c r="AU2241" s="24"/>
      <c r="AV2241" s="24"/>
      <c r="AW2241" s="24"/>
      <c r="AX2241" s="24"/>
      <c r="AY2241" s="24"/>
      <c r="AZ2241" s="24"/>
      <c r="BA2241" s="24"/>
      <c r="BB2241" s="24"/>
      <c r="BC2241" s="24"/>
      <c r="BD2241" s="24"/>
      <c r="BE2241" s="24"/>
      <c r="BF2241" s="24"/>
      <c r="BG2241" s="24"/>
      <c r="BH2241" s="24"/>
      <c r="BI2241" s="24"/>
      <c r="BJ2241" s="24"/>
      <c r="BK2241" s="24"/>
      <c r="BL2241" s="24"/>
      <c r="BM2241" s="24"/>
      <c r="BN2241" s="24"/>
      <c r="BO2241" s="24"/>
      <c r="BP2241" s="24"/>
      <c r="BQ2241" s="24"/>
      <c r="BR2241" s="24"/>
      <c r="BS2241" s="24"/>
      <c r="BT2241" s="24"/>
      <c r="BU2241" s="24"/>
      <c r="BV2241" s="24"/>
      <c r="BW2241" s="24"/>
      <c r="BX2241" s="24"/>
    </row>
    <row r="2242" spans="7:76" s="41" customFormat="1">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c r="AQ2242" s="24"/>
      <c r="AR2242" s="24"/>
      <c r="AS2242" s="24"/>
      <c r="AT2242" s="24"/>
      <c r="AU2242" s="24"/>
      <c r="AV2242" s="24"/>
      <c r="AW2242" s="24"/>
      <c r="AX2242" s="24"/>
      <c r="AY2242" s="24"/>
      <c r="AZ2242" s="24"/>
      <c r="BA2242" s="24"/>
      <c r="BB2242" s="24"/>
      <c r="BC2242" s="24"/>
      <c r="BD2242" s="24"/>
      <c r="BE2242" s="24"/>
      <c r="BF2242" s="24"/>
      <c r="BG2242" s="24"/>
      <c r="BH2242" s="24"/>
      <c r="BI2242" s="24"/>
      <c r="BJ2242" s="24"/>
      <c r="BK2242" s="24"/>
      <c r="BL2242" s="24"/>
      <c r="BM2242" s="24"/>
      <c r="BN2242" s="24"/>
      <c r="BO2242" s="24"/>
      <c r="BP2242" s="24"/>
      <c r="BQ2242" s="24"/>
      <c r="BR2242" s="24"/>
      <c r="BS2242" s="24"/>
      <c r="BT2242" s="24"/>
      <c r="BU2242" s="24"/>
      <c r="BV2242" s="24"/>
      <c r="BW2242" s="24"/>
      <c r="BX2242" s="24"/>
    </row>
    <row r="2243" spans="7:76" s="41" customFormat="1">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c r="AQ2243" s="24"/>
      <c r="AR2243" s="24"/>
      <c r="AS2243" s="24"/>
      <c r="AT2243" s="24"/>
      <c r="AU2243" s="24"/>
      <c r="AV2243" s="24"/>
      <c r="AW2243" s="24"/>
      <c r="AX2243" s="24"/>
      <c r="AY2243" s="24"/>
      <c r="AZ2243" s="24"/>
      <c r="BA2243" s="24"/>
      <c r="BB2243" s="24"/>
      <c r="BC2243" s="24"/>
      <c r="BD2243" s="24"/>
      <c r="BE2243" s="24"/>
      <c r="BF2243" s="24"/>
      <c r="BG2243" s="24"/>
      <c r="BH2243" s="24"/>
      <c r="BI2243" s="24"/>
      <c r="BJ2243" s="24"/>
      <c r="BK2243" s="24"/>
      <c r="BL2243" s="24"/>
      <c r="BM2243" s="24"/>
      <c r="BN2243" s="24"/>
      <c r="BO2243" s="24"/>
      <c r="BP2243" s="24"/>
      <c r="BQ2243" s="24"/>
      <c r="BR2243" s="24"/>
      <c r="BS2243" s="24"/>
      <c r="BT2243" s="24"/>
      <c r="BU2243" s="24"/>
      <c r="BV2243" s="24"/>
      <c r="BW2243" s="24"/>
      <c r="BX2243" s="24"/>
    </row>
    <row r="2244" spans="7:76" s="41" customFormat="1">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c r="AQ2244" s="24"/>
      <c r="AR2244" s="24"/>
      <c r="AS2244" s="24"/>
      <c r="AT2244" s="24"/>
      <c r="AU2244" s="24"/>
      <c r="AV2244" s="24"/>
      <c r="AW2244" s="24"/>
      <c r="AX2244" s="24"/>
      <c r="AY2244" s="24"/>
      <c r="AZ2244" s="24"/>
      <c r="BA2244" s="24"/>
      <c r="BB2244" s="24"/>
      <c r="BC2244" s="24"/>
      <c r="BD2244" s="24"/>
      <c r="BE2244" s="24"/>
      <c r="BF2244" s="24"/>
      <c r="BG2244" s="24"/>
      <c r="BH2244" s="24"/>
      <c r="BI2244" s="24"/>
      <c r="BJ2244" s="24"/>
      <c r="BK2244" s="24"/>
      <c r="BL2244" s="24"/>
      <c r="BM2244" s="24"/>
      <c r="BN2244" s="24"/>
      <c r="BO2244" s="24"/>
      <c r="BP2244" s="24"/>
      <c r="BQ2244" s="24"/>
      <c r="BR2244" s="24"/>
      <c r="BS2244" s="24"/>
      <c r="BT2244" s="24"/>
      <c r="BU2244" s="24"/>
      <c r="BV2244" s="24"/>
      <c r="BW2244" s="24"/>
      <c r="BX2244" s="24"/>
    </row>
    <row r="2245" spans="7:76" s="41" customFormat="1">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c r="AQ2245" s="24"/>
      <c r="AR2245" s="24"/>
      <c r="AS2245" s="24"/>
      <c r="AT2245" s="24"/>
      <c r="AU2245" s="24"/>
      <c r="AV2245" s="24"/>
      <c r="AW2245" s="24"/>
      <c r="AX2245" s="24"/>
      <c r="AY2245" s="24"/>
      <c r="AZ2245" s="24"/>
      <c r="BA2245" s="24"/>
      <c r="BB2245" s="24"/>
      <c r="BC2245" s="24"/>
      <c r="BD2245" s="24"/>
      <c r="BE2245" s="24"/>
      <c r="BF2245" s="24"/>
      <c r="BG2245" s="24"/>
      <c r="BH2245" s="24"/>
      <c r="BI2245" s="24"/>
      <c r="BJ2245" s="24"/>
      <c r="BK2245" s="24"/>
      <c r="BL2245" s="24"/>
      <c r="BM2245" s="24"/>
      <c r="BN2245" s="24"/>
      <c r="BO2245" s="24"/>
      <c r="BP2245" s="24"/>
      <c r="BQ2245" s="24"/>
      <c r="BR2245" s="24"/>
      <c r="BS2245" s="24"/>
      <c r="BT2245" s="24"/>
      <c r="BU2245" s="24"/>
      <c r="BV2245" s="24"/>
      <c r="BW2245" s="24"/>
      <c r="BX2245" s="24"/>
    </row>
    <row r="2246" spans="7:76" s="41" customFormat="1">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c r="AQ2246" s="24"/>
      <c r="AR2246" s="24"/>
      <c r="AS2246" s="24"/>
      <c r="AT2246" s="24"/>
      <c r="AU2246" s="24"/>
      <c r="AV2246" s="24"/>
      <c r="AW2246" s="24"/>
      <c r="AX2246" s="24"/>
      <c r="AY2246" s="24"/>
      <c r="AZ2246" s="24"/>
      <c r="BA2246" s="24"/>
      <c r="BB2246" s="24"/>
      <c r="BC2246" s="24"/>
      <c r="BD2246" s="24"/>
      <c r="BE2246" s="24"/>
      <c r="BF2246" s="24"/>
      <c r="BG2246" s="24"/>
      <c r="BH2246" s="24"/>
      <c r="BI2246" s="24"/>
      <c r="BJ2246" s="24"/>
      <c r="BK2246" s="24"/>
      <c r="BL2246" s="24"/>
      <c r="BM2246" s="24"/>
      <c r="BN2246" s="24"/>
      <c r="BO2246" s="24"/>
      <c r="BP2246" s="24"/>
      <c r="BQ2246" s="24"/>
      <c r="BR2246" s="24"/>
      <c r="BS2246" s="24"/>
      <c r="BT2246" s="24"/>
      <c r="BU2246" s="24"/>
      <c r="BV2246" s="24"/>
      <c r="BW2246" s="24"/>
      <c r="BX2246" s="24"/>
    </row>
    <row r="2247" spans="7:76" s="41" customFormat="1">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c r="AQ2247" s="24"/>
      <c r="AR2247" s="24"/>
      <c r="AS2247" s="24"/>
      <c r="AT2247" s="24"/>
      <c r="AU2247" s="24"/>
      <c r="AV2247" s="24"/>
      <c r="AW2247" s="24"/>
      <c r="AX2247" s="24"/>
      <c r="AY2247" s="24"/>
      <c r="AZ2247" s="24"/>
      <c r="BA2247" s="24"/>
      <c r="BB2247" s="24"/>
      <c r="BC2247" s="24"/>
      <c r="BD2247" s="24"/>
      <c r="BE2247" s="24"/>
      <c r="BF2247" s="24"/>
      <c r="BG2247" s="24"/>
      <c r="BH2247" s="24"/>
      <c r="BI2247" s="24"/>
      <c r="BJ2247" s="24"/>
      <c r="BK2247" s="24"/>
      <c r="BL2247" s="24"/>
      <c r="BM2247" s="24"/>
      <c r="BN2247" s="24"/>
      <c r="BO2247" s="24"/>
      <c r="BP2247" s="24"/>
      <c r="BQ2247" s="24"/>
      <c r="BR2247" s="24"/>
      <c r="BS2247" s="24"/>
      <c r="BT2247" s="24"/>
      <c r="BU2247" s="24"/>
      <c r="BV2247" s="24"/>
      <c r="BW2247" s="24"/>
      <c r="BX2247" s="24"/>
    </row>
    <row r="2248" spans="7:76" s="41" customFormat="1">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c r="AQ2248" s="24"/>
      <c r="AR2248" s="24"/>
      <c r="AS2248" s="24"/>
      <c r="AT2248" s="24"/>
      <c r="AU2248" s="24"/>
      <c r="AV2248" s="24"/>
      <c r="AW2248" s="24"/>
      <c r="AX2248" s="24"/>
      <c r="AY2248" s="24"/>
      <c r="AZ2248" s="24"/>
      <c r="BA2248" s="24"/>
      <c r="BB2248" s="24"/>
      <c r="BC2248" s="24"/>
      <c r="BD2248" s="24"/>
      <c r="BE2248" s="24"/>
      <c r="BF2248" s="24"/>
      <c r="BG2248" s="24"/>
      <c r="BH2248" s="24"/>
      <c r="BI2248" s="24"/>
      <c r="BJ2248" s="24"/>
      <c r="BK2248" s="24"/>
      <c r="BL2248" s="24"/>
      <c r="BM2248" s="24"/>
      <c r="BN2248" s="24"/>
      <c r="BO2248" s="24"/>
      <c r="BP2248" s="24"/>
      <c r="BQ2248" s="24"/>
      <c r="BR2248" s="24"/>
      <c r="BS2248" s="24"/>
      <c r="BT2248" s="24"/>
      <c r="BU2248" s="24"/>
      <c r="BV2248" s="24"/>
      <c r="BW2248" s="24"/>
      <c r="BX2248" s="24"/>
    </row>
    <row r="2249" spans="7:76" s="41" customFormat="1">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c r="AQ2249" s="24"/>
      <c r="AR2249" s="24"/>
      <c r="AS2249" s="24"/>
      <c r="AT2249" s="24"/>
      <c r="AU2249" s="24"/>
      <c r="AV2249" s="24"/>
      <c r="AW2249" s="24"/>
      <c r="AX2249" s="24"/>
      <c r="AY2249" s="24"/>
      <c r="AZ2249" s="24"/>
      <c r="BA2249" s="24"/>
      <c r="BB2249" s="24"/>
      <c r="BC2249" s="24"/>
      <c r="BD2249" s="24"/>
      <c r="BE2249" s="24"/>
      <c r="BF2249" s="24"/>
      <c r="BG2249" s="24"/>
      <c r="BH2249" s="24"/>
      <c r="BI2249" s="24"/>
      <c r="BJ2249" s="24"/>
      <c r="BK2249" s="24"/>
      <c r="BL2249" s="24"/>
      <c r="BM2249" s="24"/>
      <c r="BN2249" s="24"/>
      <c r="BO2249" s="24"/>
      <c r="BP2249" s="24"/>
      <c r="BQ2249" s="24"/>
      <c r="BR2249" s="24"/>
      <c r="BS2249" s="24"/>
      <c r="BT2249" s="24"/>
      <c r="BU2249" s="24"/>
      <c r="BV2249" s="24"/>
      <c r="BW2249" s="24"/>
      <c r="BX2249" s="24"/>
    </row>
    <row r="2250" spans="7:76" s="41" customFormat="1">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c r="AQ2250" s="24"/>
      <c r="AR2250" s="24"/>
      <c r="AS2250" s="24"/>
      <c r="AT2250" s="24"/>
      <c r="AU2250" s="24"/>
      <c r="AV2250" s="24"/>
      <c r="AW2250" s="24"/>
      <c r="AX2250" s="24"/>
      <c r="AY2250" s="24"/>
      <c r="AZ2250" s="24"/>
      <c r="BA2250" s="24"/>
      <c r="BB2250" s="24"/>
      <c r="BC2250" s="24"/>
      <c r="BD2250" s="24"/>
      <c r="BE2250" s="24"/>
      <c r="BF2250" s="24"/>
      <c r="BG2250" s="24"/>
      <c r="BH2250" s="24"/>
      <c r="BI2250" s="24"/>
      <c r="BJ2250" s="24"/>
      <c r="BK2250" s="24"/>
      <c r="BL2250" s="24"/>
      <c r="BM2250" s="24"/>
      <c r="BN2250" s="24"/>
      <c r="BO2250" s="24"/>
      <c r="BP2250" s="24"/>
      <c r="BQ2250" s="24"/>
      <c r="BR2250" s="24"/>
      <c r="BS2250" s="24"/>
      <c r="BT2250" s="24"/>
      <c r="BU2250" s="24"/>
      <c r="BV2250" s="24"/>
      <c r="BW2250" s="24"/>
      <c r="BX2250" s="24"/>
    </row>
    <row r="2251" spans="7:76" s="41" customFormat="1">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c r="AQ2251" s="24"/>
      <c r="AR2251" s="24"/>
      <c r="AS2251" s="24"/>
      <c r="AT2251" s="24"/>
      <c r="AU2251" s="24"/>
      <c r="AV2251" s="24"/>
      <c r="AW2251" s="24"/>
      <c r="AX2251" s="24"/>
      <c r="AY2251" s="24"/>
      <c r="AZ2251" s="24"/>
      <c r="BA2251" s="24"/>
      <c r="BB2251" s="24"/>
      <c r="BC2251" s="24"/>
      <c r="BD2251" s="24"/>
      <c r="BE2251" s="24"/>
      <c r="BF2251" s="24"/>
      <c r="BG2251" s="24"/>
      <c r="BH2251" s="24"/>
      <c r="BI2251" s="24"/>
      <c r="BJ2251" s="24"/>
      <c r="BK2251" s="24"/>
      <c r="BL2251" s="24"/>
      <c r="BM2251" s="24"/>
      <c r="BN2251" s="24"/>
      <c r="BO2251" s="24"/>
      <c r="BP2251" s="24"/>
      <c r="BQ2251" s="24"/>
      <c r="BR2251" s="24"/>
      <c r="BS2251" s="24"/>
      <c r="BT2251" s="24"/>
      <c r="BU2251" s="24"/>
      <c r="BV2251" s="24"/>
      <c r="BW2251" s="24"/>
      <c r="BX2251" s="24"/>
    </row>
    <row r="2252" spans="7:76" s="41" customFormat="1">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c r="AQ2252" s="24"/>
      <c r="AR2252" s="24"/>
      <c r="AS2252" s="24"/>
      <c r="AT2252" s="24"/>
      <c r="AU2252" s="24"/>
      <c r="AV2252" s="24"/>
      <c r="AW2252" s="24"/>
      <c r="AX2252" s="24"/>
      <c r="AY2252" s="24"/>
      <c r="AZ2252" s="24"/>
      <c r="BA2252" s="24"/>
      <c r="BB2252" s="24"/>
      <c r="BC2252" s="24"/>
      <c r="BD2252" s="24"/>
      <c r="BE2252" s="24"/>
      <c r="BF2252" s="24"/>
      <c r="BG2252" s="24"/>
      <c r="BH2252" s="24"/>
      <c r="BI2252" s="24"/>
      <c r="BJ2252" s="24"/>
      <c r="BK2252" s="24"/>
      <c r="BL2252" s="24"/>
      <c r="BM2252" s="24"/>
      <c r="BN2252" s="24"/>
      <c r="BO2252" s="24"/>
      <c r="BP2252" s="24"/>
      <c r="BQ2252" s="24"/>
      <c r="BR2252" s="24"/>
      <c r="BS2252" s="24"/>
      <c r="BT2252" s="24"/>
      <c r="BU2252" s="24"/>
      <c r="BV2252" s="24"/>
      <c r="BW2252" s="24"/>
      <c r="BX2252" s="24"/>
    </row>
    <row r="2253" spans="7:76" s="41" customFormat="1">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c r="AQ2253" s="24"/>
      <c r="AR2253" s="24"/>
      <c r="AS2253" s="24"/>
      <c r="AT2253" s="24"/>
      <c r="AU2253" s="24"/>
      <c r="AV2253" s="24"/>
      <c r="AW2253" s="24"/>
      <c r="AX2253" s="24"/>
      <c r="AY2253" s="24"/>
      <c r="AZ2253" s="24"/>
      <c r="BA2253" s="24"/>
      <c r="BB2253" s="24"/>
      <c r="BC2253" s="24"/>
      <c r="BD2253" s="24"/>
      <c r="BE2253" s="24"/>
      <c r="BF2253" s="24"/>
      <c r="BG2253" s="24"/>
      <c r="BH2253" s="24"/>
      <c r="BI2253" s="24"/>
      <c r="BJ2253" s="24"/>
      <c r="BK2253" s="24"/>
      <c r="BL2253" s="24"/>
      <c r="BM2253" s="24"/>
      <c r="BN2253" s="24"/>
      <c r="BO2253" s="24"/>
      <c r="BP2253" s="24"/>
      <c r="BQ2253" s="24"/>
      <c r="BR2253" s="24"/>
      <c r="BS2253" s="24"/>
      <c r="BT2253" s="24"/>
      <c r="BU2253" s="24"/>
      <c r="BV2253" s="24"/>
      <c r="BW2253" s="24"/>
      <c r="BX2253" s="24"/>
    </row>
    <row r="2254" spans="7:76" s="41" customFormat="1">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c r="AQ2254" s="24"/>
      <c r="AR2254" s="24"/>
      <c r="AS2254" s="24"/>
      <c r="AT2254" s="24"/>
      <c r="AU2254" s="24"/>
      <c r="AV2254" s="24"/>
      <c r="AW2254" s="24"/>
      <c r="AX2254" s="24"/>
      <c r="AY2254" s="24"/>
      <c r="AZ2254" s="24"/>
      <c r="BA2254" s="24"/>
      <c r="BB2254" s="24"/>
      <c r="BC2254" s="24"/>
      <c r="BD2254" s="24"/>
      <c r="BE2254" s="24"/>
      <c r="BF2254" s="24"/>
      <c r="BG2254" s="24"/>
      <c r="BH2254" s="24"/>
      <c r="BI2254" s="24"/>
      <c r="BJ2254" s="24"/>
      <c r="BK2254" s="24"/>
      <c r="BL2254" s="24"/>
      <c r="BM2254" s="24"/>
      <c r="BN2254" s="24"/>
      <c r="BO2254" s="24"/>
      <c r="BP2254" s="24"/>
      <c r="BQ2254" s="24"/>
      <c r="BR2254" s="24"/>
      <c r="BS2254" s="24"/>
      <c r="BT2254" s="24"/>
      <c r="BU2254" s="24"/>
      <c r="BV2254" s="24"/>
      <c r="BW2254" s="24"/>
      <c r="BX2254" s="24"/>
    </row>
    <row r="2255" spans="7:76" s="41" customFormat="1">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c r="AQ2255" s="24"/>
      <c r="AR2255" s="24"/>
      <c r="AS2255" s="24"/>
      <c r="AT2255" s="24"/>
      <c r="AU2255" s="24"/>
      <c r="AV2255" s="24"/>
      <c r="AW2255" s="24"/>
      <c r="AX2255" s="24"/>
      <c r="AY2255" s="24"/>
      <c r="AZ2255" s="24"/>
      <c r="BA2255" s="24"/>
      <c r="BB2255" s="24"/>
      <c r="BC2255" s="24"/>
      <c r="BD2255" s="24"/>
      <c r="BE2255" s="24"/>
      <c r="BF2255" s="24"/>
      <c r="BG2255" s="24"/>
      <c r="BH2255" s="24"/>
      <c r="BI2255" s="24"/>
      <c r="BJ2255" s="24"/>
      <c r="BK2255" s="24"/>
      <c r="BL2255" s="24"/>
      <c r="BM2255" s="24"/>
      <c r="BN2255" s="24"/>
      <c r="BO2255" s="24"/>
      <c r="BP2255" s="24"/>
      <c r="BQ2255" s="24"/>
      <c r="BR2255" s="24"/>
      <c r="BS2255" s="24"/>
      <c r="BT2255" s="24"/>
      <c r="BU2255" s="24"/>
      <c r="BV2255" s="24"/>
      <c r="BW2255" s="24"/>
      <c r="BX2255" s="24"/>
    </row>
    <row r="2256" spans="7:76" s="41" customFormat="1">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c r="AQ2256" s="24"/>
      <c r="AR2256" s="24"/>
      <c r="AS2256" s="24"/>
      <c r="AT2256" s="24"/>
      <c r="AU2256" s="24"/>
      <c r="AV2256" s="24"/>
      <c r="AW2256" s="24"/>
      <c r="AX2256" s="24"/>
      <c r="AY2256" s="24"/>
      <c r="AZ2256" s="24"/>
      <c r="BA2256" s="24"/>
      <c r="BB2256" s="24"/>
      <c r="BC2256" s="24"/>
      <c r="BD2256" s="24"/>
      <c r="BE2256" s="24"/>
      <c r="BF2256" s="24"/>
      <c r="BG2256" s="24"/>
      <c r="BH2256" s="24"/>
      <c r="BI2256" s="24"/>
      <c r="BJ2256" s="24"/>
      <c r="BK2256" s="24"/>
      <c r="BL2256" s="24"/>
      <c r="BM2256" s="24"/>
      <c r="BN2256" s="24"/>
      <c r="BO2256" s="24"/>
      <c r="BP2256" s="24"/>
      <c r="BQ2256" s="24"/>
      <c r="BR2256" s="24"/>
      <c r="BS2256" s="24"/>
      <c r="BT2256" s="24"/>
      <c r="BU2256" s="24"/>
      <c r="BV2256" s="24"/>
      <c r="BW2256" s="24"/>
      <c r="BX2256" s="24"/>
    </row>
    <row r="2257" spans="7:76" s="41" customFormat="1">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c r="AQ2257" s="24"/>
      <c r="AR2257" s="24"/>
      <c r="AS2257" s="24"/>
      <c r="AT2257" s="24"/>
      <c r="AU2257" s="24"/>
      <c r="AV2257" s="24"/>
      <c r="AW2257" s="24"/>
      <c r="AX2257" s="24"/>
      <c r="AY2257" s="24"/>
      <c r="AZ2257" s="24"/>
      <c r="BA2257" s="24"/>
      <c r="BB2257" s="24"/>
      <c r="BC2257" s="24"/>
      <c r="BD2257" s="24"/>
      <c r="BE2257" s="24"/>
      <c r="BF2257" s="24"/>
      <c r="BG2257" s="24"/>
      <c r="BH2257" s="24"/>
      <c r="BI2257" s="24"/>
      <c r="BJ2257" s="24"/>
      <c r="BK2257" s="24"/>
      <c r="BL2257" s="24"/>
      <c r="BM2257" s="24"/>
      <c r="BN2257" s="24"/>
      <c r="BO2257" s="24"/>
      <c r="BP2257" s="24"/>
      <c r="BQ2257" s="24"/>
      <c r="BR2257" s="24"/>
      <c r="BS2257" s="24"/>
      <c r="BT2257" s="24"/>
      <c r="BU2257" s="24"/>
      <c r="BV2257" s="24"/>
      <c r="BW2257" s="24"/>
      <c r="BX2257" s="24"/>
    </row>
    <row r="2258" spans="7:76" s="41" customFormat="1">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c r="AQ2258" s="24"/>
      <c r="AR2258" s="24"/>
      <c r="AS2258" s="24"/>
      <c r="AT2258" s="24"/>
      <c r="AU2258" s="24"/>
      <c r="AV2258" s="24"/>
      <c r="AW2258" s="24"/>
      <c r="AX2258" s="24"/>
      <c r="AY2258" s="24"/>
      <c r="AZ2258" s="24"/>
      <c r="BA2258" s="24"/>
      <c r="BB2258" s="24"/>
      <c r="BC2258" s="24"/>
      <c r="BD2258" s="24"/>
      <c r="BE2258" s="24"/>
      <c r="BF2258" s="24"/>
      <c r="BG2258" s="24"/>
      <c r="BH2258" s="24"/>
      <c r="BI2258" s="24"/>
      <c r="BJ2258" s="24"/>
      <c r="BK2258" s="24"/>
      <c r="BL2258" s="24"/>
      <c r="BM2258" s="24"/>
      <c r="BN2258" s="24"/>
      <c r="BO2258" s="24"/>
      <c r="BP2258" s="24"/>
      <c r="BQ2258" s="24"/>
      <c r="BR2258" s="24"/>
      <c r="BS2258" s="24"/>
      <c r="BT2258" s="24"/>
      <c r="BU2258" s="24"/>
      <c r="BV2258" s="24"/>
      <c r="BW2258" s="24"/>
      <c r="BX2258" s="24"/>
    </row>
    <row r="2259" spans="7:76" s="41" customFormat="1">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c r="AQ2259" s="24"/>
      <c r="AR2259" s="24"/>
      <c r="AS2259" s="24"/>
      <c r="AT2259" s="24"/>
      <c r="AU2259" s="24"/>
      <c r="AV2259" s="24"/>
      <c r="AW2259" s="24"/>
      <c r="AX2259" s="24"/>
      <c r="AY2259" s="24"/>
      <c r="AZ2259" s="24"/>
      <c r="BA2259" s="24"/>
      <c r="BB2259" s="24"/>
      <c r="BC2259" s="24"/>
      <c r="BD2259" s="24"/>
      <c r="BE2259" s="24"/>
      <c r="BF2259" s="24"/>
      <c r="BG2259" s="24"/>
      <c r="BH2259" s="24"/>
      <c r="BI2259" s="24"/>
      <c r="BJ2259" s="24"/>
      <c r="BK2259" s="24"/>
      <c r="BL2259" s="24"/>
      <c r="BM2259" s="24"/>
      <c r="BN2259" s="24"/>
      <c r="BO2259" s="24"/>
      <c r="BP2259" s="24"/>
      <c r="BQ2259" s="24"/>
      <c r="BR2259" s="24"/>
      <c r="BS2259" s="24"/>
      <c r="BT2259" s="24"/>
      <c r="BU2259" s="24"/>
      <c r="BV2259" s="24"/>
      <c r="BW2259" s="24"/>
      <c r="BX2259" s="24"/>
    </row>
    <row r="2260" spans="7:76" s="41" customFormat="1">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c r="AQ2260" s="24"/>
      <c r="AR2260" s="24"/>
      <c r="AS2260" s="24"/>
      <c r="AT2260" s="24"/>
      <c r="AU2260" s="24"/>
      <c r="AV2260" s="24"/>
      <c r="AW2260" s="24"/>
      <c r="AX2260" s="24"/>
      <c r="AY2260" s="24"/>
      <c r="AZ2260" s="24"/>
      <c r="BA2260" s="24"/>
      <c r="BB2260" s="24"/>
      <c r="BC2260" s="24"/>
      <c r="BD2260" s="24"/>
      <c r="BE2260" s="24"/>
      <c r="BF2260" s="24"/>
      <c r="BG2260" s="24"/>
      <c r="BH2260" s="24"/>
      <c r="BI2260" s="24"/>
      <c r="BJ2260" s="24"/>
      <c r="BK2260" s="24"/>
      <c r="BL2260" s="24"/>
      <c r="BM2260" s="24"/>
      <c r="BN2260" s="24"/>
      <c r="BO2260" s="24"/>
      <c r="BP2260" s="24"/>
      <c r="BQ2260" s="24"/>
      <c r="BR2260" s="24"/>
      <c r="BS2260" s="24"/>
      <c r="BT2260" s="24"/>
      <c r="BU2260" s="24"/>
      <c r="BV2260" s="24"/>
      <c r="BW2260" s="24"/>
      <c r="BX2260" s="24"/>
    </row>
    <row r="2261" spans="7:76" s="41" customFormat="1">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c r="AQ2261" s="24"/>
      <c r="AR2261" s="24"/>
      <c r="AS2261" s="24"/>
      <c r="AT2261" s="24"/>
      <c r="AU2261" s="24"/>
      <c r="AV2261" s="24"/>
      <c r="AW2261" s="24"/>
      <c r="AX2261" s="24"/>
      <c r="AY2261" s="24"/>
      <c r="AZ2261" s="24"/>
      <c r="BA2261" s="24"/>
      <c r="BB2261" s="24"/>
      <c r="BC2261" s="24"/>
      <c r="BD2261" s="24"/>
      <c r="BE2261" s="24"/>
      <c r="BF2261" s="24"/>
      <c r="BG2261" s="24"/>
      <c r="BH2261" s="24"/>
      <c r="BI2261" s="24"/>
      <c r="BJ2261" s="24"/>
      <c r="BK2261" s="24"/>
      <c r="BL2261" s="24"/>
      <c r="BM2261" s="24"/>
      <c r="BN2261" s="24"/>
      <c r="BO2261" s="24"/>
      <c r="BP2261" s="24"/>
      <c r="BQ2261" s="24"/>
      <c r="BR2261" s="24"/>
      <c r="BS2261" s="24"/>
      <c r="BT2261" s="24"/>
      <c r="BU2261" s="24"/>
      <c r="BV2261" s="24"/>
      <c r="BW2261" s="24"/>
      <c r="BX2261" s="24"/>
    </row>
    <row r="2262" spans="7:76" s="41" customFormat="1">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c r="AQ2262" s="24"/>
      <c r="AR2262" s="24"/>
      <c r="AS2262" s="24"/>
      <c r="AT2262" s="24"/>
      <c r="AU2262" s="24"/>
      <c r="AV2262" s="24"/>
      <c r="AW2262" s="24"/>
      <c r="AX2262" s="24"/>
      <c r="AY2262" s="24"/>
      <c r="AZ2262" s="24"/>
      <c r="BA2262" s="24"/>
      <c r="BB2262" s="24"/>
      <c r="BC2262" s="24"/>
      <c r="BD2262" s="24"/>
      <c r="BE2262" s="24"/>
      <c r="BF2262" s="24"/>
      <c r="BG2262" s="24"/>
      <c r="BH2262" s="24"/>
      <c r="BI2262" s="24"/>
      <c r="BJ2262" s="24"/>
      <c r="BK2262" s="24"/>
      <c r="BL2262" s="24"/>
      <c r="BM2262" s="24"/>
      <c r="BN2262" s="24"/>
      <c r="BO2262" s="24"/>
      <c r="BP2262" s="24"/>
      <c r="BQ2262" s="24"/>
      <c r="BR2262" s="24"/>
      <c r="BS2262" s="24"/>
      <c r="BT2262" s="24"/>
      <c r="BU2262" s="24"/>
      <c r="BV2262" s="24"/>
      <c r="BW2262" s="24"/>
      <c r="BX2262" s="24"/>
    </row>
    <row r="2263" spans="7:76" s="41" customFormat="1">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c r="AQ2263" s="24"/>
      <c r="AR2263" s="24"/>
      <c r="AS2263" s="24"/>
      <c r="AT2263" s="24"/>
      <c r="AU2263" s="24"/>
      <c r="AV2263" s="24"/>
      <c r="AW2263" s="24"/>
      <c r="AX2263" s="24"/>
      <c r="AY2263" s="24"/>
      <c r="AZ2263" s="24"/>
      <c r="BA2263" s="24"/>
      <c r="BB2263" s="24"/>
      <c r="BC2263" s="24"/>
      <c r="BD2263" s="24"/>
      <c r="BE2263" s="24"/>
      <c r="BF2263" s="24"/>
      <c r="BG2263" s="24"/>
      <c r="BH2263" s="24"/>
      <c r="BI2263" s="24"/>
      <c r="BJ2263" s="24"/>
      <c r="BK2263" s="24"/>
      <c r="BL2263" s="24"/>
      <c r="BM2263" s="24"/>
      <c r="BN2263" s="24"/>
      <c r="BO2263" s="24"/>
      <c r="BP2263" s="24"/>
      <c r="BQ2263" s="24"/>
      <c r="BR2263" s="24"/>
      <c r="BS2263" s="24"/>
      <c r="BT2263" s="24"/>
      <c r="BU2263" s="24"/>
      <c r="BV2263" s="24"/>
      <c r="BW2263" s="24"/>
      <c r="BX2263" s="24"/>
    </row>
    <row r="2264" spans="7:76" s="41" customFormat="1">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c r="AQ2264" s="24"/>
      <c r="AR2264" s="24"/>
      <c r="AS2264" s="24"/>
      <c r="AT2264" s="24"/>
      <c r="AU2264" s="24"/>
      <c r="AV2264" s="24"/>
      <c r="AW2264" s="24"/>
      <c r="AX2264" s="24"/>
      <c r="AY2264" s="24"/>
      <c r="AZ2264" s="24"/>
      <c r="BA2264" s="24"/>
      <c r="BB2264" s="24"/>
      <c r="BC2264" s="24"/>
      <c r="BD2264" s="24"/>
      <c r="BE2264" s="24"/>
      <c r="BF2264" s="24"/>
      <c r="BG2264" s="24"/>
      <c r="BH2264" s="24"/>
      <c r="BI2264" s="24"/>
      <c r="BJ2264" s="24"/>
      <c r="BK2264" s="24"/>
      <c r="BL2264" s="24"/>
      <c r="BM2264" s="24"/>
      <c r="BN2264" s="24"/>
      <c r="BO2264" s="24"/>
      <c r="BP2264" s="24"/>
      <c r="BQ2264" s="24"/>
      <c r="BR2264" s="24"/>
      <c r="BS2264" s="24"/>
      <c r="BT2264" s="24"/>
      <c r="BU2264" s="24"/>
      <c r="BV2264" s="24"/>
      <c r="BW2264" s="24"/>
      <c r="BX2264" s="24"/>
    </row>
    <row r="2265" spans="7:76" s="41" customFormat="1">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c r="AQ2265" s="24"/>
      <c r="AR2265" s="24"/>
      <c r="AS2265" s="24"/>
      <c r="AT2265" s="24"/>
      <c r="AU2265" s="24"/>
      <c r="AV2265" s="24"/>
      <c r="AW2265" s="24"/>
      <c r="AX2265" s="24"/>
      <c r="AY2265" s="24"/>
      <c r="AZ2265" s="24"/>
      <c r="BA2265" s="24"/>
      <c r="BB2265" s="24"/>
      <c r="BC2265" s="24"/>
      <c r="BD2265" s="24"/>
      <c r="BE2265" s="24"/>
      <c r="BF2265" s="24"/>
      <c r="BG2265" s="24"/>
      <c r="BH2265" s="24"/>
      <c r="BI2265" s="24"/>
      <c r="BJ2265" s="24"/>
      <c r="BK2265" s="24"/>
      <c r="BL2265" s="24"/>
      <c r="BM2265" s="24"/>
      <c r="BN2265" s="24"/>
      <c r="BO2265" s="24"/>
      <c r="BP2265" s="24"/>
      <c r="BQ2265" s="24"/>
      <c r="BR2265" s="24"/>
      <c r="BS2265" s="24"/>
      <c r="BT2265" s="24"/>
      <c r="BU2265" s="24"/>
      <c r="BV2265" s="24"/>
      <c r="BW2265" s="24"/>
      <c r="BX2265" s="24"/>
    </row>
    <row r="2266" spans="7:76" s="41" customFormat="1">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c r="AQ2266" s="24"/>
      <c r="AR2266" s="24"/>
      <c r="AS2266" s="24"/>
      <c r="AT2266" s="24"/>
      <c r="AU2266" s="24"/>
      <c r="AV2266" s="24"/>
      <c r="AW2266" s="24"/>
      <c r="AX2266" s="24"/>
      <c r="AY2266" s="24"/>
      <c r="AZ2266" s="24"/>
      <c r="BA2266" s="24"/>
      <c r="BB2266" s="24"/>
      <c r="BC2266" s="24"/>
      <c r="BD2266" s="24"/>
      <c r="BE2266" s="24"/>
      <c r="BF2266" s="24"/>
      <c r="BG2266" s="24"/>
      <c r="BH2266" s="24"/>
      <c r="BI2266" s="24"/>
      <c r="BJ2266" s="24"/>
      <c r="BK2266" s="24"/>
      <c r="BL2266" s="24"/>
      <c r="BM2266" s="24"/>
      <c r="BN2266" s="24"/>
      <c r="BO2266" s="24"/>
      <c r="BP2266" s="24"/>
      <c r="BQ2266" s="24"/>
      <c r="BR2266" s="24"/>
      <c r="BS2266" s="24"/>
      <c r="BT2266" s="24"/>
      <c r="BU2266" s="24"/>
      <c r="BV2266" s="24"/>
      <c r="BW2266" s="24"/>
      <c r="BX2266" s="24"/>
    </row>
    <row r="2267" spans="7:76" s="41" customFormat="1">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c r="AQ2267" s="24"/>
      <c r="AR2267" s="24"/>
      <c r="AS2267" s="24"/>
      <c r="AT2267" s="24"/>
      <c r="AU2267" s="24"/>
      <c r="AV2267" s="24"/>
      <c r="AW2267" s="24"/>
      <c r="AX2267" s="24"/>
      <c r="AY2267" s="24"/>
      <c r="AZ2267" s="24"/>
      <c r="BA2267" s="24"/>
      <c r="BB2267" s="24"/>
      <c r="BC2267" s="24"/>
      <c r="BD2267" s="24"/>
      <c r="BE2267" s="24"/>
      <c r="BF2267" s="24"/>
      <c r="BG2267" s="24"/>
      <c r="BH2267" s="24"/>
      <c r="BI2267" s="24"/>
      <c r="BJ2267" s="24"/>
      <c r="BK2267" s="24"/>
      <c r="BL2267" s="24"/>
      <c r="BM2267" s="24"/>
      <c r="BN2267" s="24"/>
      <c r="BO2267" s="24"/>
      <c r="BP2267" s="24"/>
      <c r="BQ2267" s="24"/>
      <c r="BR2267" s="24"/>
      <c r="BS2267" s="24"/>
      <c r="BT2267" s="24"/>
      <c r="BU2267" s="24"/>
      <c r="BV2267" s="24"/>
      <c r="BW2267" s="24"/>
      <c r="BX2267" s="24"/>
    </row>
    <row r="2268" spans="7:76" s="41" customFormat="1">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c r="AQ2268" s="24"/>
      <c r="AR2268" s="24"/>
      <c r="AS2268" s="24"/>
      <c r="AT2268" s="24"/>
      <c r="AU2268" s="24"/>
      <c r="AV2268" s="24"/>
      <c r="AW2268" s="24"/>
      <c r="AX2268" s="24"/>
      <c r="AY2268" s="24"/>
      <c r="AZ2268" s="24"/>
      <c r="BA2268" s="24"/>
      <c r="BB2268" s="24"/>
      <c r="BC2268" s="24"/>
      <c r="BD2268" s="24"/>
      <c r="BE2268" s="24"/>
      <c r="BF2268" s="24"/>
      <c r="BG2268" s="24"/>
      <c r="BH2268" s="24"/>
      <c r="BI2268" s="24"/>
      <c r="BJ2268" s="24"/>
      <c r="BK2268" s="24"/>
      <c r="BL2268" s="24"/>
      <c r="BM2268" s="24"/>
      <c r="BN2268" s="24"/>
      <c r="BO2268" s="24"/>
      <c r="BP2268" s="24"/>
      <c r="BQ2268" s="24"/>
      <c r="BR2268" s="24"/>
      <c r="BS2268" s="24"/>
      <c r="BT2268" s="24"/>
      <c r="BU2268" s="24"/>
      <c r="BV2268" s="24"/>
      <c r="BW2268" s="24"/>
      <c r="BX2268" s="24"/>
    </row>
    <row r="2269" spans="7:76" s="41" customFormat="1">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c r="AQ2269" s="24"/>
      <c r="AR2269" s="24"/>
      <c r="AS2269" s="24"/>
      <c r="AT2269" s="24"/>
      <c r="AU2269" s="24"/>
      <c r="AV2269" s="24"/>
      <c r="AW2269" s="24"/>
      <c r="AX2269" s="24"/>
      <c r="AY2269" s="24"/>
      <c r="AZ2269" s="24"/>
      <c r="BA2269" s="24"/>
      <c r="BB2269" s="24"/>
      <c r="BC2269" s="24"/>
      <c r="BD2269" s="24"/>
      <c r="BE2269" s="24"/>
      <c r="BF2269" s="24"/>
      <c r="BG2269" s="24"/>
      <c r="BH2269" s="24"/>
      <c r="BI2269" s="24"/>
      <c r="BJ2269" s="24"/>
      <c r="BK2269" s="24"/>
      <c r="BL2269" s="24"/>
      <c r="BM2269" s="24"/>
      <c r="BN2269" s="24"/>
      <c r="BO2269" s="24"/>
      <c r="BP2269" s="24"/>
      <c r="BQ2269" s="24"/>
      <c r="BR2269" s="24"/>
      <c r="BS2269" s="24"/>
      <c r="BT2269" s="24"/>
      <c r="BU2269" s="24"/>
      <c r="BV2269" s="24"/>
      <c r="BW2269" s="24"/>
      <c r="BX2269" s="24"/>
    </row>
    <row r="2270" spans="7:76" s="41" customFormat="1">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c r="AQ2270" s="24"/>
      <c r="AR2270" s="24"/>
      <c r="AS2270" s="24"/>
      <c r="AT2270" s="24"/>
      <c r="AU2270" s="24"/>
      <c r="AV2270" s="24"/>
      <c r="AW2270" s="24"/>
      <c r="AX2270" s="24"/>
      <c r="AY2270" s="24"/>
      <c r="AZ2270" s="24"/>
      <c r="BA2270" s="24"/>
      <c r="BB2270" s="24"/>
      <c r="BC2270" s="24"/>
      <c r="BD2270" s="24"/>
      <c r="BE2270" s="24"/>
      <c r="BF2270" s="24"/>
      <c r="BG2270" s="24"/>
      <c r="BH2270" s="24"/>
      <c r="BI2270" s="24"/>
      <c r="BJ2270" s="24"/>
      <c r="BK2270" s="24"/>
      <c r="BL2270" s="24"/>
      <c r="BM2270" s="24"/>
      <c r="BN2270" s="24"/>
      <c r="BO2270" s="24"/>
      <c r="BP2270" s="24"/>
      <c r="BQ2270" s="24"/>
      <c r="BR2270" s="24"/>
      <c r="BS2270" s="24"/>
      <c r="BT2270" s="24"/>
      <c r="BU2270" s="24"/>
      <c r="BV2270" s="24"/>
      <c r="BW2270" s="24"/>
      <c r="BX2270" s="24"/>
    </row>
    <row r="2271" spans="7:76" s="41" customFormat="1">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c r="AQ2271" s="24"/>
      <c r="AR2271" s="24"/>
      <c r="AS2271" s="24"/>
      <c r="AT2271" s="24"/>
      <c r="AU2271" s="24"/>
      <c r="AV2271" s="24"/>
      <c r="AW2271" s="24"/>
      <c r="AX2271" s="24"/>
      <c r="AY2271" s="24"/>
      <c r="AZ2271" s="24"/>
      <c r="BA2271" s="24"/>
      <c r="BB2271" s="24"/>
      <c r="BC2271" s="24"/>
      <c r="BD2271" s="24"/>
      <c r="BE2271" s="24"/>
      <c r="BF2271" s="24"/>
      <c r="BG2271" s="24"/>
      <c r="BH2271" s="24"/>
      <c r="BI2271" s="24"/>
      <c r="BJ2271" s="24"/>
      <c r="BK2271" s="24"/>
      <c r="BL2271" s="24"/>
      <c r="BM2271" s="24"/>
      <c r="BN2271" s="24"/>
      <c r="BO2271" s="24"/>
      <c r="BP2271" s="24"/>
      <c r="BQ2271" s="24"/>
      <c r="BR2271" s="24"/>
      <c r="BS2271" s="24"/>
      <c r="BT2271" s="24"/>
      <c r="BU2271" s="24"/>
      <c r="BV2271" s="24"/>
      <c r="BW2271" s="24"/>
      <c r="BX2271" s="24"/>
    </row>
    <row r="2272" spans="7:76" s="41" customFormat="1">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c r="AQ2272" s="24"/>
      <c r="AR2272" s="24"/>
      <c r="AS2272" s="24"/>
      <c r="AT2272" s="24"/>
      <c r="AU2272" s="24"/>
      <c r="AV2272" s="24"/>
      <c r="AW2272" s="24"/>
      <c r="AX2272" s="24"/>
      <c r="AY2272" s="24"/>
      <c r="AZ2272" s="24"/>
      <c r="BA2272" s="24"/>
      <c r="BB2272" s="24"/>
      <c r="BC2272" s="24"/>
      <c r="BD2272" s="24"/>
      <c r="BE2272" s="24"/>
      <c r="BF2272" s="24"/>
      <c r="BG2272" s="24"/>
      <c r="BH2272" s="24"/>
      <c r="BI2272" s="24"/>
      <c r="BJ2272" s="24"/>
      <c r="BK2272" s="24"/>
      <c r="BL2272" s="24"/>
      <c r="BM2272" s="24"/>
      <c r="BN2272" s="24"/>
      <c r="BO2272" s="24"/>
      <c r="BP2272" s="24"/>
      <c r="BQ2272" s="24"/>
      <c r="BR2272" s="24"/>
      <c r="BS2272" s="24"/>
      <c r="BT2272" s="24"/>
      <c r="BU2272" s="24"/>
      <c r="BV2272" s="24"/>
      <c r="BW2272" s="24"/>
      <c r="BX2272" s="24"/>
    </row>
    <row r="2273" spans="7:76" s="41" customFormat="1">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c r="AQ2273" s="24"/>
      <c r="AR2273" s="24"/>
      <c r="AS2273" s="24"/>
      <c r="AT2273" s="24"/>
      <c r="AU2273" s="24"/>
      <c r="AV2273" s="24"/>
      <c r="AW2273" s="24"/>
      <c r="AX2273" s="24"/>
      <c r="AY2273" s="24"/>
      <c r="AZ2273" s="24"/>
      <c r="BA2273" s="24"/>
      <c r="BB2273" s="24"/>
      <c r="BC2273" s="24"/>
      <c r="BD2273" s="24"/>
      <c r="BE2273" s="24"/>
      <c r="BF2273" s="24"/>
      <c r="BG2273" s="24"/>
      <c r="BH2273" s="24"/>
      <c r="BI2273" s="24"/>
      <c r="BJ2273" s="24"/>
      <c r="BK2273" s="24"/>
      <c r="BL2273" s="24"/>
      <c r="BM2273" s="24"/>
      <c r="BN2273" s="24"/>
      <c r="BO2273" s="24"/>
      <c r="BP2273" s="24"/>
      <c r="BQ2273" s="24"/>
      <c r="BR2273" s="24"/>
      <c r="BS2273" s="24"/>
      <c r="BT2273" s="24"/>
      <c r="BU2273" s="24"/>
      <c r="BV2273" s="24"/>
      <c r="BW2273" s="24"/>
      <c r="BX2273" s="24"/>
    </row>
    <row r="2274" spans="7:76" s="41" customFormat="1">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c r="AQ2274" s="24"/>
      <c r="AR2274" s="24"/>
      <c r="AS2274" s="24"/>
      <c r="AT2274" s="24"/>
      <c r="AU2274" s="24"/>
      <c r="AV2274" s="24"/>
      <c r="AW2274" s="24"/>
      <c r="AX2274" s="24"/>
      <c r="AY2274" s="24"/>
      <c r="AZ2274" s="24"/>
      <c r="BA2274" s="24"/>
      <c r="BB2274" s="24"/>
      <c r="BC2274" s="24"/>
      <c r="BD2274" s="24"/>
      <c r="BE2274" s="24"/>
      <c r="BF2274" s="24"/>
      <c r="BG2274" s="24"/>
      <c r="BH2274" s="24"/>
      <c r="BI2274" s="24"/>
      <c r="BJ2274" s="24"/>
      <c r="BK2274" s="24"/>
      <c r="BL2274" s="24"/>
      <c r="BM2274" s="24"/>
      <c r="BN2274" s="24"/>
      <c r="BO2274" s="24"/>
      <c r="BP2274" s="24"/>
      <c r="BQ2274" s="24"/>
      <c r="BR2274" s="24"/>
      <c r="BS2274" s="24"/>
      <c r="BT2274" s="24"/>
      <c r="BU2274" s="24"/>
      <c r="BV2274" s="24"/>
      <c r="BW2274" s="24"/>
      <c r="BX2274" s="24"/>
    </row>
    <row r="2275" spans="7:76" s="41" customFormat="1">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c r="AQ2275" s="24"/>
      <c r="AR2275" s="24"/>
      <c r="AS2275" s="24"/>
      <c r="AT2275" s="24"/>
      <c r="AU2275" s="24"/>
      <c r="AV2275" s="24"/>
      <c r="AW2275" s="24"/>
      <c r="AX2275" s="24"/>
      <c r="AY2275" s="24"/>
      <c r="AZ2275" s="24"/>
      <c r="BA2275" s="24"/>
      <c r="BB2275" s="24"/>
      <c r="BC2275" s="24"/>
      <c r="BD2275" s="24"/>
      <c r="BE2275" s="24"/>
      <c r="BF2275" s="24"/>
      <c r="BG2275" s="24"/>
      <c r="BH2275" s="24"/>
      <c r="BI2275" s="24"/>
      <c r="BJ2275" s="24"/>
      <c r="BK2275" s="24"/>
      <c r="BL2275" s="24"/>
      <c r="BM2275" s="24"/>
      <c r="BN2275" s="24"/>
      <c r="BO2275" s="24"/>
      <c r="BP2275" s="24"/>
      <c r="BQ2275" s="24"/>
      <c r="BR2275" s="24"/>
      <c r="BS2275" s="24"/>
      <c r="BT2275" s="24"/>
      <c r="BU2275" s="24"/>
      <c r="BV2275" s="24"/>
      <c r="BW2275" s="24"/>
      <c r="BX2275" s="24"/>
    </row>
    <row r="2276" spans="7:76" s="41" customFormat="1">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c r="AQ2276" s="24"/>
      <c r="AR2276" s="24"/>
      <c r="AS2276" s="24"/>
      <c r="AT2276" s="24"/>
      <c r="AU2276" s="24"/>
      <c r="AV2276" s="24"/>
      <c r="AW2276" s="24"/>
      <c r="AX2276" s="24"/>
      <c r="AY2276" s="24"/>
      <c r="AZ2276" s="24"/>
      <c r="BA2276" s="24"/>
      <c r="BB2276" s="24"/>
      <c r="BC2276" s="24"/>
      <c r="BD2276" s="24"/>
      <c r="BE2276" s="24"/>
      <c r="BF2276" s="24"/>
      <c r="BG2276" s="24"/>
      <c r="BH2276" s="24"/>
      <c r="BI2276" s="24"/>
      <c r="BJ2276" s="24"/>
      <c r="BK2276" s="24"/>
      <c r="BL2276" s="24"/>
      <c r="BM2276" s="24"/>
      <c r="BN2276" s="24"/>
      <c r="BO2276" s="24"/>
      <c r="BP2276" s="24"/>
      <c r="BQ2276" s="24"/>
      <c r="BR2276" s="24"/>
      <c r="BS2276" s="24"/>
      <c r="BT2276" s="24"/>
      <c r="BU2276" s="24"/>
      <c r="BV2276" s="24"/>
      <c r="BW2276" s="24"/>
      <c r="BX2276" s="24"/>
    </row>
    <row r="2277" spans="7:76" s="41" customFormat="1">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c r="AQ2277" s="24"/>
      <c r="AR2277" s="24"/>
      <c r="AS2277" s="24"/>
      <c r="AT2277" s="24"/>
      <c r="AU2277" s="24"/>
      <c r="AV2277" s="24"/>
      <c r="AW2277" s="24"/>
      <c r="AX2277" s="24"/>
      <c r="AY2277" s="24"/>
      <c r="AZ2277" s="24"/>
      <c r="BA2277" s="24"/>
      <c r="BB2277" s="24"/>
      <c r="BC2277" s="24"/>
      <c r="BD2277" s="24"/>
      <c r="BE2277" s="24"/>
      <c r="BF2277" s="24"/>
      <c r="BG2277" s="24"/>
      <c r="BH2277" s="24"/>
      <c r="BI2277" s="24"/>
      <c r="BJ2277" s="24"/>
      <c r="BK2277" s="24"/>
      <c r="BL2277" s="24"/>
      <c r="BM2277" s="24"/>
      <c r="BN2277" s="24"/>
      <c r="BO2277" s="24"/>
      <c r="BP2277" s="24"/>
      <c r="BQ2277" s="24"/>
      <c r="BR2277" s="24"/>
      <c r="BS2277" s="24"/>
      <c r="BT2277" s="24"/>
      <c r="BU2277" s="24"/>
      <c r="BV2277" s="24"/>
      <c r="BW2277" s="24"/>
      <c r="BX2277" s="24"/>
    </row>
    <row r="2278" spans="7:76" s="41" customFormat="1">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c r="AQ2278" s="24"/>
      <c r="AR2278" s="24"/>
      <c r="AS2278" s="24"/>
      <c r="AT2278" s="24"/>
      <c r="AU2278" s="24"/>
      <c r="AV2278" s="24"/>
      <c r="AW2278" s="24"/>
      <c r="AX2278" s="24"/>
      <c r="AY2278" s="24"/>
      <c r="AZ2278" s="24"/>
      <c r="BA2278" s="24"/>
      <c r="BB2278" s="24"/>
      <c r="BC2278" s="24"/>
      <c r="BD2278" s="24"/>
      <c r="BE2278" s="24"/>
      <c r="BF2278" s="24"/>
      <c r="BG2278" s="24"/>
      <c r="BH2278" s="24"/>
      <c r="BI2278" s="24"/>
      <c r="BJ2278" s="24"/>
      <c r="BK2278" s="24"/>
      <c r="BL2278" s="24"/>
      <c r="BM2278" s="24"/>
      <c r="BN2278" s="24"/>
      <c r="BO2278" s="24"/>
      <c r="BP2278" s="24"/>
      <c r="BQ2278" s="24"/>
      <c r="BR2278" s="24"/>
      <c r="BS2278" s="24"/>
      <c r="BT2278" s="24"/>
      <c r="BU2278" s="24"/>
      <c r="BV2278" s="24"/>
      <c r="BW2278" s="24"/>
      <c r="BX2278" s="24"/>
    </row>
    <row r="2279" spans="7:76" s="41" customFormat="1">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c r="AQ2279" s="24"/>
      <c r="AR2279" s="24"/>
      <c r="AS2279" s="24"/>
      <c r="AT2279" s="24"/>
      <c r="AU2279" s="24"/>
      <c r="AV2279" s="24"/>
      <c r="AW2279" s="24"/>
      <c r="AX2279" s="24"/>
      <c r="AY2279" s="24"/>
      <c r="AZ2279" s="24"/>
      <c r="BA2279" s="24"/>
      <c r="BB2279" s="24"/>
      <c r="BC2279" s="24"/>
      <c r="BD2279" s="24"/>
      <c r="BE2279" s="24"/>
      <c r="BF2279" s="24"/>
      <c r="BG2279" s="24"/>
      <c r="BH2279" s="24"/>
      <c r="BI2279" s="24"/>
      <c r="BJ2279" s="24"/>
      <c r="BK2279" s="24"/>
      <c r="BL2279" s="24"/>
      <c r="BM2279" s="24"/>
      <c r="BN2279" s="24"/>
      <c r="BO2279" s="24"/>
      <c r="BP2279" s="24"/>
      <c r="BQ2279" s="24"/>
      <c r="BR2279" s="24"/>
      <c r="BS2279" s="24"/>
      <c r="BT2279" s="24"/>
      <c r="BU2279" s="24"/>
      <c r="BV2279" s="24"/>
      <c r="BW2279" s="24"/>
      <c r="BX2279" s="24"/>
    </row>
    <row r="2280" spans="7:76" s="41" customFormat="1">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c r="AQ2280" s="24"/>
      <c r="AR2280" s="24"/>
      <c r="AS2280" s="24"/>
      <c r="AT2280" s="24"/>
      <c r="AU2280" s="24"/>
      <c r="AV2280" s="24"/>
      <c r="AW2280" s="24"/>
      <c r="AX2280" s="24"/>
      <c r="AY2280" s="24"/>
      <c r="AZ2280" s="24"/>
      <c r="BA2280" s="24"/>
      <c r="BB2280" s="24"/>
      <c r="BC2280" s="24"/>
      <c r="BD2280" s="24"/>
      <c r="BE2280" s="24"/>
      <c r="BF2280" s="24"/>
      <c r="BG2280" s="24"/>
      <c r="BH2280" s="24"/>
      <c r="BI2280" s="24"/>
      <c r="BJ2280" s="24"/>
      <c r="BK2280" s="24"/>
      <c r="BL2280" s="24"/>
      <c r="BM2280" s="24"/>
      <c r="BN2280" s="24"/>
      <c r="BO2280" s="24"/>
      <c r="BP2280" s="24"/>
      <c r="BQ2280" s="24"/>
      <c r="BR2280" s="24"/>
      <c r="BS2280" s="24"/>
      <c r="BT2280" s="24"/>
      <c r="BU2280" s="24"/>
      <c r="BV2280" s="24"/>
      <c r="BW2280" s="24"/>
      <c r="BX2280" s="24"/>
    </row>
    <row r="2281" spans="7:76" s="41" customFormat="1">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c r="AQ2281" s="24"/>
      <c r="AR2281" s="24"/>
      <c r="AS2281" s="24"/>
      <c r="AT2281" s="24"/>
      <c r="AU2281" s="24"/>
      <c r="AV2281" s="24"/>
      <c r="AW2281" s="24"/>
      <c r="AX2281" s="24"/>
      <c r="AY2281" s="24"/>
      <c r="AZ2281" s="24"/>
      <c r="BA2281" s="24"/>
      <c r="BB2281" s="24"/>
      <c r="BC2281" s="24"/>
      <c r="BD2281" s="24"/>
      <c r="BE2281" s="24"/>
      <c r="BF2281" s="24"/>
      <c r="BG2281" s="24"/>
      <c r="BH2281" s="24"/>
      <c r="BI2281" s="24"/>
      <c r="BJ2281" s="24"/>
      <c r="BK2281" s="24"/>
      <c r="BL2281" s="24"/>
      <c r="BM2281" s="24"/>
      <c r="BN2281" s="24"/>
      <c r="BO2281" s="24"/>
      <c r="BP2281" s="24"/>
      <c r="BQ2281" s="24"/>
      <c r="BR2281" s="24"/>
      <c r="BS2281" s="24"/>
      <c r="BT2281" s="24"/>
      <c r="BU2281" s="24"/>
      <c r="BV2281" s="24"/>
      <c r="BW2281" s="24"/>
      <c r="BX2281" s="24"/>
    </row>
    <row r="2282" spans="7:76" s="41" customFormat="1">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c r="AQ2282" s="24"/>
      <c r="AR2282" s="24"/>
      <c r="AS2282" s="24"/>
      <c r="AT2282" s="24"/>
      <c r="AU2282" s="24"/>
      <c r="AV2282" s="24"/>
      <c r="AW2282" s="24"/>
      <c r="AX2282" s="24"/>
      <c r="AY2282" s="24"/>
      <c r="AZ2282" s="24"/>
      <c r="BA2282" s="24"/>
      <c r="BB2282" s="24"/>
      <c r="BC2282" s="24"/>
      <c r="BD2282" s="24"/>
      <c r="BE2282" s="24"/>
      <c r="BF2282" s="24"/>
      <c r="BG2282" s="24"/>
      <c r="BH2282" s="24"/>
      <c r="BI2282" s="24"/>
      <c r="BJ2282" s="24"/>
      <c r="BK2282" s="24"/>
      <c r="BL2282" s="24"/>
      <c r="BM2282" s="24"/>
      <c r="BN2282" s="24"/>
      <c r="BO2282" s="24"/>
      <c r="BP2282" s="24"/>
      <c r="BQ2282" s="24"/>
      <c r="BR2282" s="24"/>
      <c r="BS2282" s="24"/>
      <c r="BT2282" s="24"/>
      <c r="BU2282" s="24"/>
      <c r="BV2282" s="24"/>
      <c r="BW2282" s="24"/>
      <c r="BX2282" s="24"/>
    </row>
    <row r="2283" spans="7:76" s="41" customFormat="1">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c r="AQ2283" s="24"/>
      <c r="AR2283" s="24"/>
      <c r="AS2283" s="24"/>
      <c r="AT2283" s="24"/>
      <c r="AU2283" s="24"/>
      <c r="AV2283" s="24"/>
      <c r="AW2283" s="24"/>
      <c r="AX2283" s="24"/>
      <c r="AY2283" s="24"/>
      <c r="AZ2283" s="24"/>
      <c r="BA2283" s="24"/>
      <c r="BB2283" s="24"/>
      <c r="BC2283" s="24"/>
      <c r="BD2283" s="24"/>
      <c r="BE2283" s="24"/>
      <c r="BF2283" s="24"/>
      <c r="BG2283" s="24"/>
      <c r="BH2283" s="24"/>
      <c r="BI2283" s="24"/>
      <c r="BJ2283" s="24"/>
      <c r="BK2283" s="24"/>
      <c r="BL2283" s="24"/>
      <c r="BM2283" s="24"/>
      <c r="BN2283" s="24"/>
      <c r="BO2283" s="24"/>
      <c r="BP2283" s="24"/>
      <c r="BQ2283" s="24"/>
      <c r="BR2283" s="24"/>
      <c r="BS2283" s="24"/>
      <c r="BT2283" s="24"/>
      <c r="BU2283" s="24"/>
      <c r="BV2283" s="24"/>
      <c r="BW2283" s="24"/>
      <c r="BX2283" s="24"/>
    </row>
    <row r="2284" spans="7:76" s="41" customFormat="1">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c r="AQ2284" s="24"/>
      <c r="AR2284" s="24"/>
      <c r="AS2284" s="24"/>
      <c r="AT2284" s="24"/>
      <c r="AU2284" s="24"/>
      <c r="AV2284" s="24"/>
      <c r="AW2284" s="24"/>
      <c r="AX2284" s="24"/>
      <c r="AY2284" s="24"/>
      <c r="AZ2284" s="24"/>
      <c r="BA2284" s="24"/>
      <c r="BB2284" s="24"/>
      <c r="BC2284" s="24"/>
      <c r="BD2284" s="24"/>
      <c r="BE2284" s="24"/>
      <c r="BF2284" s="24"/>
      <c r="BG2284" s="24"/>
      <c r="BH2284" s="24"/>
      <c r="BI2284" s="24"/>
      <c r="BJ2284" s="24"/>
      <c r="BK2284" s="24"/>
      <c r="BL2284" s="24"/>
      <c r="BM2284" s="24"/>
      <c r="BN2284" s="24"/>
      <c r="BO2284" s="24"/>
      <c r="BP2284" s="24"/>
      <c r="BQ2284" s="24"/>
      <c r="BR2284" s="24"/>
      <c r="BS2284" s="24"/>
      <c r="BT2284" s="24"/>
      <c r="BU2284" s="24"/>
      <c r="BV2284" s="24"/>
      <c r="BW2284" s="24"/>
      <c r="BX2284" s="24"/>
    </row>
    <row r="2285" spans="7:76" s="41" customFormat="1">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c r="AQ2285" s="24"/>
      <c r="AR2285" s="24"/>
      <c r="AS2285" s="24"/>
      <c r="AT2285" s="24"/>
      <c r="AU2285" s="24"/>
      <c r="AV2285" s="24"/>
      <c r="AW2285" s="24"/>
      <c r="AX2285" s="24"/>
      <c r="AY2285" s="24"/>
      <c r="AZ2285" s="24"/>
      <c r="BA2285" s="24"/>
      <c r="BB2285" s="24"/>
      <c r="BC2285" s="24"/>
      <c r="BD2285" s="24"/>
      <c r="BE2285" s="24"/>
      <c r="BF2285" s="24"/>
      <c r="BG2285" s="24"/>
      <c r="BH2285" s="24"/>
      <c r="BI2285" s="24"/>
      <c r="BJ2285" s="24"/>
      <c r="BK2285" s="24"/>
      <c r="BL2285" s="24"/>
      <c r="BM2285" s="24"/>
      <c r="BN2285" s="24"/>
      <c r="BO2285" s="24"/>
      <c r="BP2285" s="24"/>
      <c r="BQ2285" s="24"/>
      <c r="BR2285" s="24"/>
      <c r="BS2285" s="24"/>
      <c r="BT2285" s="24"/>
      <c r="BU2285" s="24"/>
      <c r="BV2285" s="24"/>
      <c r="BW2285" s="24"/>
      <c r="BX2285" s="24"/>
    </row>
    <row r="2286" spans="7:76" s="41" customFormat="1">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c r="AQ2286" s="24"/>
      <c r="AR2286" s="24"/>
      <c r="AS2286" s="24"/>
      <c r="AT2286" s="24"/>
      <c r="AU2286" s="24"/>
      <c r="AV2286" s="24"/>
      <c r="AW2286" s="24"/>
      <c r="AX2286" s="24"/>
      <c r="AY2286" s="24"/>
      <c r="AZ2286" s="24"/>
      <c r="BA2286" s="24"/>
      <c r="BB2286" s="24"/>
      <c r="BC2286" s="24"/>
      <c r="BD2286" s="24"/>
      <c r="BE2286" s="24"/>
      <c r="BF2286" s="24"/>
      <c r="BG2286" s="24"/>
      <c r="BH2286" s="24"/>
      <c r="BI2286" s="24"/>
      <c r="BJ2286" s="24"/>
      <c r="BK2286" s="24"/>
      <c r="BL2286" s="24"/>
      <c r="BM2286" s="24"/>
      <c r="BN2286" s="24"/>
      <c r="BO2286" s="24"/>
      <c r="BP2286" s="24"/>
      <c r="BQ2286" s="24"/>
      <c r="BR2286" s="24"/>
      <c r="BS2286" s="24"/>
      <c r="BT2286" s="24"/>
      <c r="BU2286" s="24"/>
      <c r="BV2286" s="24"/>
      <c r="BW2286" s="24"/>
      <c r="BX2286" s="24"/>
    </row>
    <row r="2287" spans="7:76" s="41" customFormat="1">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c r="AQ2287" s="24"/>
      <c r="AR2287" s="24"/>
      <c r="AS2287" s="24"/>
      <c r="AT2287" s="24"/>
      <c r="AU2287" s="24"/>
      <c r="AV2287" s="24"/>
      <c r="AW2287" s="24"/>
      <c r="AX2287" s="24"/>
      <c r="AY2287" s="24"/>
      <c r="AZ2287" s="24"/>
      <c r="BA2287" s="24"/>
      <c r="BB2287" s="24"/>
      <c r="BC2287" s="24"/>
      <c r="BD2287" s="24"/>
      <c r="BE2287" s="24"/>
      <c r="BF2287" s="24"/>
      <c r="BG2287" s="24"/>
      <c r="BH2287" s="24"/>
      <c r="BI2287" s="24"/>
      <c r="BJ2287" s="24"/>
      <c r="BK2287" s="24"/>
      <c r="BL2287" s="24"/>
      <c r="BM2287" s="24"/>
      <c r="BN2287" s="24"/>
      <c r="BO2287" s="24"/>
      <c r="BP2287" s="24"/>
      <c r="BQ2287" s="24"/>
      <c r="BR2287" s="24"/>
      <c r="BS2287" s="24"/>
      <c r="BT2287" s="24"/>
      <c r="BU2287" s="24"/>
      <c r="BV2287" s="24"/>
      <c r="BW2287" s="24"/>
      <c r="BX2287" s="24"/>
    </row>
    <row r="2288" spans="7:76" s="41" customFormat="1">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c r="AQ2288" s="24"/>
      <c r="AR2288" s="24"/>
      <c r="AS2288" s="24"/>
      <c r="AT2288" s="24"/>
      <c r="AU2288" s="24"/>
      <c r="AV2288" s="24"/>
      <c r="AW2288" s="24"/>
      <c r="AX2288" s="24"/>
      <c r="AY2288" s="24"/>
      <c r="AZ2288" s="24"/>
      <c r="BA2288" s="24"/>
      <c r="BB2288" s="24"/>
      <c r="BC2288" s="24"/>
      <c r="BD2288" s="24"/>
      <c r="BE2288" s="24"/>
      <c r="BF2288" s="24"/>
      <c r="BG2288" s="24"/>
      <c r="BH2288" s="24"/>
      <c r="BI2288" s="24"/>
      <c r="BJ2288" s="24"/>
      <c r="BK2288" s="24"/>
      <c r="BL2288" s="24"/>
      <c r="BM2288" s="24"/>
      <c r="BN2288" s="24"/>
      <c r="BO2288" s="24"/>
      <c r="BP2288" s="24"/>
      <c r="BQ2288" s="24"/>
      <c r="BR2288" s="24"/>
      <c r="BS2288" s="24"/>
      <c r="BT2288" s="24"/>
      <c r="BU2288" s="24"/>
      <c r="BV2288" s="24"/>
      <c r="BW2288" s="24"/>
      <c r="BX2288" s="24"/>
    </row>
    <row r="2289" spans="7:76" s="41" customFormat="1">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c r="AQ2289" s="24"/>
      <c r="AR2289" s="24"/>
      <c r="AS2289" s="24"/>
      <c r="AT2289" s="24"/>
      <c r="AU2289" s="24"/>
      <c r="AV2289" s="24"/>
      <c r="AW2289" s="24"/>
      <c r="AX2289" s="24"/>
      <c r="AY2289" s="24"/>
      <c r="AZ2289" s="24"/>
      <c r="BA2289" s="24"/>
      <c r="BB2289" s="24"/>
      <c r="BC2289" s="24"/>
      <c r="BD2289" s="24"/>
      <c r="BE2289" s="24"/>
      <c r="BF2289" s="24"/>
      <c r="BG2289" s="24"/>
      <c r="BH2289" s="24"/>
      <c r="BI2289" s="24"/>
      <c r="BJ2289" s="24"/>
      <c r="BK2289" s="24"/>
      <c r="BL2289" s="24"/>
      <c r="BM2289" s="24"/>
      <c r="BN2289" s="24"/>
      <c r="BO2289" s="24"/>
      <c r="BP2289" s="24"/>
      <c r="BQ2289" s="24"/>
      <c r="BR2289" s="24"/>
      <c r="BS2289" s="24"/>
      <c r="BT2289" s="24"/>
      <c r="BU2289" s="24"/>
      <c r="BV2289" s="24"/>
      <c r="BW2289" s="24"/>
      <c r="BX2289" s="24"/>
    </row>
    <row r="2290" spans="7:76" s="41" customFormat="1">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c r="AQ2290" s="24"/>
      <c r="AR2290" s="24"/>
      <c r="AS2290" s="24"/>
      <c r="AT2290" s="24"/>
      <c r="AU2290" s="24"/>
      <c r="AV2290" s="24"/>
      <c r="AW2290" s="24"/>
      <c r="AX2290" s="24"/>
      <c r="AY2290" s="24"/>
      <c r="AZ2290" s="24"/>
      <c r="BA2290" s="24"/>
      <c r="BB2290" s="24"/>
      <c r="BC2290" s="24"/>
      <c r="BD2290" s="24"/>
      <c r="BE2290" s="24"/>
      <c r="BF2290" s="24"/>
      <c r="BG2290" s="24"/>
      <c r="BH2290" s="24"/>
      <c r="BI2290" s="24"/>
      <c r="BJ2290" s="24"/>
      <c r="BK2290" s="24"/>
      <c r="BL2290" s="24"/>
      <c r="BM2290" s="24"/>
      <c r="BN2290" s="24"/>
      <c r="BO2290" s="24"/>
      <c r="BP2290" s="24"/>
      <c r="BQ2290" s="24"/>
      <c r="BR2290" s="24"/>
      <c r="BS2290" s="24"/>
      <c r="BT2290" s="24"/>
      <c r="BU2290" s="24"/>
      <c r="BV2290" s="24"/>
      <c r="BW2290" s="24"/>
      <c r="BX2290" s="24"/>
    </row>
    <row r="2291" spans="7:76" s="41" customFormat="1">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c r="AQ2291" s="24"/>
      <c r="AR2291" s="24"/>
      <c r="AS2291" s="24"/>
      <c r="AT2291" s="24"/>
      <c r="AU2291" s="24"/>
      <c r="AV2291" s="24"/>
      <c r="AW2291" s="24"/>
      <c r="AX2291" s="24"/>
      <c r="AY2291" s="24"/>
      <c r="AZ2291" s="24"/>
      <c r="BA2291" s="24"/>
      <c r="BB2291" s="24"/>
      <c r="BC2291" s="24"/>
      <c r="BD2291" s="24"/>
      <c r="BE2291" s="24"/>
      <c r="BF2291" s="24"/>
      <c r="BG2291" s="24"/>
      <c r="BH2291" s="24"/>
      <c r="BI2291" s="24"/>
      <c r="BJ2291" s="24"/>
      <c r="BK2291" s="24"/>
      <c r="BL2291" s="24"/>
      <c r="BM2291" s="24"/>
      <c r="BN2291" s="24"/>
      <c r="BO2291" s="24"/>
      <c r="BP2291" s="24"/>
      <c r="BQ2291" s="24"/>
      <c r="BR2291" s="24"/>
      <c r="BS2291" s="24"/>
      <c r="BT2291" s="24"/>
      <c r="BU2291" s="24"/>
      <c r="BV2291" s="24"/>
      <c r="BW2291" s="24"/>
      <c r="BX2291" s="24"/>
    </row>
    <row r="2292" spans="7:76" s="41" customFormat="1">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c r="AQ2292" s="24"/>
      <c r="AR2292" s="24"/>
      <c r="AS2292" s="24"/>
      <c r="AT2292" s="24"/>
      <c r="AU2292" s="24"/>
      <c r="AV2292" s="24"/>
      <c r="AW2292" s="24"/>
      <c r="AX2292" s="24"/>
      <c r="AY2292" s="24"/>
      <c r="AZ2292" s="24"/>
      <c r="BA2292" s="24"/>
      <c r="BB2292" s="24"/>
      <c r="BC2292" s="24"/>
      <c r="BD2292" s="24"/>
      <c r="BE2292" s="24"/>
      <c r="BF2292" s="24"/>
      <c r="BG2292" s="24"/>
      <c r="BH2292" s="24"/>
      <c r="BI2292" s="24"/>
      <c r="BJ2292" s="24"/>
      <c r="BK2292" s="24"/>
      <c r="BL2292" s="24"/>
      <c r="BM2292" s="24"/>
      <c r="BN2292" s="24"/>
      <c r="BO2292" s="24"/>
      <c r="BP2292" s="24"/>
      <c r="BQ2292" s="24"/>
      <c r="BR2292" s="24"/>
      <c r="BS2292" s="24"/>
      <c r="BT2292" s="24"/>
      <c r="BU2292" s="24"/>
      <c r="BV2292" s="24"/>
      <c r="BW2292" s="24"/>
      <c r="BX2292" s="24"/>
    </row>
    <row r="2293" spans="7:76" s="41" customFormat="1">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c r="AQ2293" s="24"/>
      <c r="AR2293" s="24"/>
      <c r="AS2293" s="24"/>
      <c r="AT2293" s="24"/>
      <c r="AU2293" s="24"/>
      <c r="AV2293" s="24"/>
      <c r="AW2293" s="24"/>
      <c r="AX2293" s="24"/>
      <c r="AY2293" s="24"/>
      <c r="AZ2293" s="24"/>
      <c r="BA2293" s="24"/>
      <c r="BB2293" s="24"/>
      <c r="BC2293" s="24"/>
      <c r="BD2293" s="24"/>
      <c r="BE2293" s="24"/>
      <c r="BF2293" s="24"/>
      <c r="BG2293" s="24"/>
      <c r="BH2293" s="24"/>
      <c r="BI2293" s="24"/>
      <c r="BJ2293" s="24"/>
      <c r="BK2293" s="24"/>
      <c r="BL2293" s="24"/>
      <c r="BM2293" s="24"/>
      <c r="BN2293" s="24"/>
      <c r="BO2293" s="24"/>
      <c r="BP2293" s="24"/>
      <c r="BQ2293" s="24"/>
      <c r="BR2293" s="24"/>
      <c r="BS2293" s="24"/>
      <c r="BT2293" s="24"/>
      <c r="BU2293" s="24"/>
      <c r="BV2293" s="24"/>
      <c r="BW2293" s="24"/>
      <c r="BX2293" s="24"/>
    </row>
    <row r="2294" spans="7:76" s="41" customFormat="1">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c r="AQ2294" s="24"/>
      <c r="AR2294" s="24"/>
      <c r="AS2294" s="24"/>
      <c r="AT2294" s="24"/>
      <c r="AU2294" s="24"/>
      <c r="AV2294" s="24"/>
      <c r="AW2294" s="24"/>
      <c r="AX2294" s="24"/>
      <c r="AY2294" s="24"/>
      <c r="AZ2294" s="24"/>
      <c r="BA2294" s="24"/>
      <c r="BB2294" s="24"/>
      <c r="BC2294" s="24"/>
      <c r="BD2294" s="24"/>
      <c r="BE2294" s="24"/>
      <c r="BF2294" s="24"/>
      <c r="BG2294" s="24"/>
      <c r="BH2294" s="24"/>
      <c r="BI2294" s="24"/>
      <c r="BJ2294" s="24"/>
      <c r="BK2294" s="24"/>
      <c r="BL2294" s="24"/>
      <c r="BM2294" s="24"/>
      <c r="BN2294" s="24"/>
      <c r="BO2294" s="24"/>
      <c r="BP2294" s="24"/>
      <c r="BQ2294" s="24"/>
      <c r="BR2294" s="24"/>
      <c r="BS2294" s="24"/>
      <c r="BT2294" s="24"/>
      <c r="BU2294" s="24"/>
      <c r="BV2294" s="24"/>
      <c r="BW2294" s="24"/>
      <c r="BX2294" s="24"/>
    </row>
    <row r="2295" spans="7:76" s="41" customFormat="1">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c r="AQ2295" s="24"/>
      <c r="AR2295" s="24"/>
      <c r="AS2295" s="24"/>
      <c r="AT2295" s="24"/>
      <c r="AU2295" s="24"/>
      <c r="AV2295" s="24"/>
      <c r="AW2295" s="24"/>
      <c r="AX2295" s="24"/>
      <c r="AY2295" s="24"/>
      <c r="AZ2295" s="24"/>
      <c r="BA2295" s="24"/>
      <c r="BB2295" s="24"/>
      <c r="BC2295" s="24"/>
      <c r="BD2295" s="24"/>
      <c r="BE2295" s="24"/>
      <c r="BF2295" s="24"/>
      <c r="BG2295" s="24"/>
      <c r="BH2295" s="24"/>
      <c r="BI2295" s="24"/>
      <c r="BJ2295" s="24"/>
      <c r="BK2295" s="24"/>
      <c r="BL2295" s="24"/>
      <c r="BM2295" s="24"/>
      <c r="BN2295" s="24"/>
      <c r="BO2295" s="24"/>
      <c r="BP2295" s="24"/>
      <c r="BQ2295" s="24"/>
      <c r="BR2295" s="24"/>
      <c r="BS2295" s="24"/>
      <c r="BT2295" s="24"/>
      <c r="BU2295" s="24"/>
      <c r="BV2295" s="24"/>
      <c r="BW2295" s="24"/>
      <c r="BX2295" s="24"/>
    </row>
    <row r="2296" spans="7:76" s="41" customFormat="1">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c r="AQ2296" s="24"/>
      <c r="AR2296" s="24"/>
      <c r="AS2296" s="24"/>
      <c r="AT2296" s="24"/>
      <c r="AU2296" s="24"/>
      <c r="AV2296" s="24"/>
      <c r="AW2296" s="24"/>
      <c r="AX2296" s="24"/>
      <c r="AY2296" s="24"/>
      <c r="AZ2296" s="24"/>
      <c r="BA2296" s="24"/>
      <c r="BB2296" s="24"/>
      <c r="BC2296" s="24"/>
      <c r="BD2296" s="24"/>
      <c r="BE2296" s="24"/>
      <c r="BF2296" s="24"/>
      <c r="BG2296" s="24"/>
      <c r="BH2296" s="24"/>
      <c r="BI2296" s="24"/>
      <c r="BJ2296" s="24"/>
      <c r="BK2296" s="24"/>
      <c r="BL2296" s="24"/>
      <c r="BM2296" s="24"/>
      <c r="BN2296" s="24"/>
      <c r="BO2296" s="24"/>
      <c r="BP2296" s="24"/>
      <c r="BQ2296" s="24"/>
      <c r="BR2296" s="24"/>
      <c r="BS2296" s="24"/>
      <c r="BT2296" s="24"/>
      <c r="BU2296" s="24"/>
      <c r="BV2296" s="24"/>
      <c r="BW2296" s="24"/>
      <c r="BX2296" s="24"/>
    </row>
    <row r="2297" spans="7:76" s="41" customFormat="1">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c r="AQ2297" s="24"/>
      <c r="AR2297" s="24"/>
      <c r="AS2297" s="24"/>
      <c r="AT2297" s="24"/>
      <c r="AU2297" s="24"/>
      <c r="AV2297" s="24"/>
      <c r="AW2297" s="24"/>
      <c r="AX2297" s="24"/>
      <c r="AY2297" s="24"/>
      <c r="AZ2297" s="24"/>
      <c r="BA2297" s="24"/>
      <c r="BB2297" s="24"/>
      <c r="BC2297" s="24"/>
      <c r="BD2297" s="24"/>
      <c r="BE2297" s="24"/>
      <c r="BF2297" s="24"/>
      <c r="BG2297" s="24"/>
      <c r="BH2297" s="24"/>
      <c r="BI2297" s="24"/>
      <c r="BJ2297" s="24"/>
      <c r="BK2297" s="24"/>
      <c r="BL2297" s="24"/>
      <c r="BM2297" s="24"/>
      <c r="BN2297" s="24"/>
      <c r="BO2297" s="24"/>
      <c r="BP2297" s="24"/>
      <c r="BQ2297" s="24"/>
      <c r="BR2297" s="24"/>
      <c r="BS2297" s="24"/>
      <c r="BT2297" s="24"/>
      <c r="BU2297" s="24"/>
      <c r="BV2297" s="24"/>
      <c r="BW2297" s="24"/>
      <c r="BX2297" s="24"/>
    </row>
    <row r="2298" spans="7:76" s="41" customFormat="1">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c r="AQ2298" s="24"/>
      <c r="AR2298" s="24"/>
      <c r="AS2298" s="24"/>
      <c r="AT2298" s="24"/>
      <c r="AU2298" s="24"/>
      <c r="AV2298" s="24"/>
      <c r="AW2298" s="24"/>
      <c r="AX2298" s="24"/>
      <c r="AY2298" s="24"/>
      <c r="AZ2298" s="24"/>
      <c r="BA2298" s="24"/>
      <c r="BB2298" s="24"/>
      <c r="BC2298" s="24"/>
      <c r="BD2298" s="24"/>
      <c r="BE2298" s="24"/>
      <c r="BF2298" s="24"/>
      <c r="BG2298" s="24"/>
      <c r="BH2298" s="24"/>
      <c r="BI2298" s="24"/>
      <c r="BJ2298" s="24"/>
      <c r="BK2298" s="24"/>
      <c r="BL2298" s="24"/>
      <c r="BM2298" s="24"/>
      <c r="BN2298" s="24"/>
      <c r="BO2298" s="24"/>
      <c r="BP2298" s="24"/>
      <c r="BQ2298" s="24"/>
      <c r="BR2298" s="24"/>
      <c r="BS2298" s="24"/>
      <c r="BT2298" s="24"/>
      <c r="BU2298" s="24"/>
      <c r="BV2298" s="24"/>
      <c r="BW2298" s="24"/>
      <c r="BX2298" s="24"/>
    </row>
    <row r="2299" spans="7:76" s="41" customFormat="1">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c r="AQ2299" s="24"/>
      <c r="AR2299" s="24"/>
      <c r="AS2299" s="24"/>
      <c r="AT2299" s="24"/>
      <c r="AU2299" s="24"/>
      <c r="AV2299" s="24"/>
      <c r="AW2299" s="24"/>
      <c r="AX2299" s="24"/>
      <c r="AY2299" s="24"/>
      <c r="AZ2299" s="24"/>
      <c r="BA2299" s="24"/>
      <c r="BB2299" s="24"/>
      <c r="BC2299" s="24"/>
      <c r="BD2299" s="24"/>
      <c r="BE2299" s="24"/>
      <c r="BF2299" s="24"/>
      <c r="BG2299" s="24"/>
      <c r="BH2299" s="24"/>
      <c r="BI2299" s="24"/>
      <c r="BJ2299" s="24"/>
      <c r="BK2299" s="24"/>
      <c r="BL2299" s="24"/>
      <c r="BM2299" s="24"/>
      <c r="BN2299" s="24"/>
      <c r="BO2299" s="24"/>
      <c r="BP2299" s="24"/>
      <c r="BQ2299" s="24"/>
      <c r="BR2299" s="24"/>
      <c r="BS2299" s="24"/>
      <c r="BT2299" s="24"/>
      <c r="BU2299" s="24"/>
      <c r="BV2299" s="24"/>
      <c r="BW2299" s="24"/>
      <c r="BX2299" s="24"/>
    </row>
    <row r="2300" spans="7:76" s="41" customFormat="1">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c r="AQ2300" s="24"/>
      <c r="AR2300" s="24"/>
      <c r="AS2300" s="24"/>
      <c r="AT2300" s="24"/>
      <c r="AU2300" s="24"/>
      <c r="AV2300" s="24"/>
      <c r="AW2300" s="24"/>
      <c r="AX2300" s="24"/>
      <c r="AY2300" s="24"/>
      <c r="AZ2300" s="24"/>
      <c r="BA2300" s="24"/>
      <c r="BB2300" s="24"/>
      <c r="BC2300" s="24"/>
      <c r="BD2300" s="24"/>
      <c r="BE2300" s="24"/>
      <c r="BF2300" s="24"/>
      <c r="BG2300" s="24"/>
      <c r="BH2300" s="24"/>
      <c r="BI2300" s="24"/>
      <c r="BJ2300" s="24"/>
      <c r="BK2300" s="24"/>
      <c r="BL2300" s="24"/>
      <c r="BM2300" s="24"/>
      <c r="BN2300" s="24"/>
      <c r="BO2300" s="24"/>
      <c r="BP2300" s="24"/>
      <c r="BQ2300" s="24"/>
      <c r="BR2300" s="24"/>
      <c r="BS2300" s="24"/>
      <c r="BT2300" s="24"/>
      <c r="BU2300" s="24"/>
      <c r="BV2300" s="24"/>
      <c r="BW2300" s="24"/>
      <c r="BX2300" s="24"/>
    </row>
    <row r="2301" spans="7:76" s="41" customFormat="1">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c r="AQ2301" s="24"/>
      <c r="AR2301" s="24"/>
      <c r="AS2301" s="24"/>
      <c r="AT2301" s="24"/>
      <c r="AU2301" s="24"/>
      <c r="AV2301" s="24"/>
      <c r="AW2301" s="24"/>
      <c r="AX2301" s="24"/>
      <c r="AY2301" s="24"/>
      <c r="AZ2301" s="24"/>
      <c r="BA2301" s="24"/>
      <c r="BB2301" s="24"/>
      <c r="BC2301" s="24"/>
      <c r="BD2301" s="24"/>
      <c r="BE2301" s="24"/>
      <c r="BF2301" s="24"/>
      <c r="BG2301" s="24"/>
      <c r="BH2301" s="24"/>
      <c r="BI2301" s="24"/>
      <c r="BJ2301" s="24"/>
      <c r="BK2301" s="24"/>
      <c r="BL2301" s="24"/>
      <c r="BM2301" s="24"/>
      <c r="BN2301" s="24"/>
      <c r="BO2301" s="24"/>
      <c r="BP2301" s="24"/>
      <c r="BQ2301" s="24"/>
      <c r="BR2301" s="24"/>
      <c r="BS2301" s="24"/>
      <c r="BT2301" s="24"/>
      <c r="BU2301" s="24"/>
      <c r="BV2301" s="24"/>
      <c r="BW2301" s="24"/>
      <c r="BX2301" s="24"/>
    </row>
    <row r="2302" spans="7:76" s="41" customFormat="1">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c r="AQ2302" s="24"/>
      <c r="AR2302" s="24"/>
      <c r="AS2302" s="24"/>
      <c r="AT2302" s="24"/>
      <c r="AU2302" s="24"/>
      <c r="AV2302" s="24"/>
      <c r="AW2302" s="24"/>
      <c r="AX2302" s="24"/>
      <c r="AY2302" s="24"/>
      <c r="AZ2302" s="24"/>
      <c r="BA2302" s="24"/>
      <c r="BB2302" s="24"/>
      <c r="BC2302" s="24"/>
      <c r="BD2302" s="24"/>
      <c r="BE2302" s="24"/>
      <c r="BF2302" s="24"/>
      <c r="BG2302" s="24"/>
      <c r="BH2302" s="24"/>
      <c r="BI2302" s="24"/>
      <c r="BJ2302" s="24"/>
      <c r="BK2302" s="24"/>
      <c r="BL2302" s="24"/>
      <c r="BM2302" s="24"/>
      <c r="BN2302" s="24"/>
      <c r="BO2302" s="24"/>
      <c r="BP2302" s="24"/>
      <c r="BQ2302" s="24"/>
      <c r="BR2302" s="24"/>
      <c r="BS2302" s="24"/>
      <c r="BT2302" s="24"/>
      <c r="BU2302" s="24"/>
      <c r="BV2302" s="24"/>
      <c r="BW2302" s="24"/>
      <c r="BX2302" s="24"/>
    </row>
    <row r="2303" spans="7:76" s="41" customFormat="1">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c r="AQ2303" s="24"/>
      <c r="AR2303" s="24"/>
      <c r="AS2303" s="24"/>
      <c r="AT2303" s="24"/>
      <c r="AU2303" s="24"/>
      <c r="AV2303" s="24"/>
      <c r="AW2303" s="24"/>
      <c r="AX2303" s="24"/>
      <c r="AY2303" s="24"/>
      <c r="AZ2303" s="24"/>
      <c r="BA2303" s="24"/>
      <c r="BB2303" s="24"/>
      <c r="BC2303" s="24"/>
      <c r="BD2303" s="24"/>
      <c r="BE2303" s="24"/>
      <c r="BF2303" s="24"/>
      <c r="BG2303" s="24"/>
      <c r="BH2303" s="24"/>
      <c r="BI2303" s="24"/>
      <c r="BJ2303" s="24"/>
      <c r="BK2303" s="24"/>
      <c r="BL2303" s="24"/>
      <c r="BM2303" s="24"/>
      <c r="BN2303" s="24"/>
      <c r="BO2303" s="24"/>
      <c r="BP2303" s="24"/>
      <c r="BQ2303" s="24"/>
      <c r="BR2303" s="24"/>
      <c r="BS2303" s="24"/>
      <c r="BT2303" s="24"/>
      <c r="BU2303" s="24"/>
      <c r="BV2303" s="24"/>
      <c r="BW2303" s="24"/>
      <c r="BX2303" s="24"/>
    </row>
    <row r="2304" spans="7:76" s="41" customFormat="1">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c r="AQ2304" s="24"/>
      <c r="AR2304" s="24"/>
      <c r="AS2304" s="24"/>
      <c r="AT2304" s="24"/>
      <c r="AU2304" s="24"/>
      <c r="AV2304" s="24"/>
      <c r="AW2304" s="24"/>
      <c r="AX2304" s="24"/>
      <c r="AY2304" s="24"/>
      <c r="AZ2304" s="24"/>
      <c r="BA2304" s="24"/>
      <c r="BB2304" s="24"/>
      <c r="BC2304" s="24"/>
      <c r="BD2304" s="24"/>
      <c r="BE2304" s="24"/>
      <c r="BF2304" s="24"/>
      <c r="BG2304" s="24"/>
      <c r="BH2304" s="24"/>
      <c r="BI2304" s="24"/>
      <c r="BJ2304" s="24"/>
      <c r="BK2304" s="24"/>
      <c r="BL2304" s="24"/>
      <c r="BM2304" s="24"/>
      <c r="BN2304" s="24"/>
      <c r="BO2304" s="24"/>
      <c r="BP2304" s="24"/>
      <c r="BQ2304" s="24"/>
      <c r="BR2304" s="24"/>
      <c r="BS2304" s="24"/>
      <c r="BT2304" s="24"/>
      <c r="BU2304" s="24"/>
      <c r="BV2304" s="24"/>
      <c r="BW2304" s="24"/>
      <c r="BX2304" s="24"/>
    </row>
    <row r="2305" spans="7:76" s="41" customFormat="1">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c r="AQ2305" s="24"/>
      <c r="AR2305" s="24"/>
      <c r="AS2305" s="24"/>
      <c r="AT2305" s="24"/>
      <c r="AU2305" s="24"/>
      <c r="AV2305" s="24"/>
      <c r="AW2305" s="24"/>
      <c r="AX2305" s="24"/>
      <c r="AY2305" s="24"/>
      <c r="AZ2305" s="24"/>
      <c r="BA2305" s="24"/>
      <c r="BB2305" s="24"/>
      <c r="BC2305" s="24"/>
      <c r="BD2305" s="24"/>
      <c r="BE2305" s="24"/>
      <c r="BF2305" s="24"/>
      <c r="BG2305" s="24"/>
      <c r="BH2305" s="24"/>
      <c r="BI2305" s="24"/>
      <c r="BJ2305" s="24"/>
      <c r="BK2305" s="24"/>
      <c r="BL2305" s="24"/>
      <c r="BM2305" s="24"/>
      <c r="BN2305" s="24"/>
      <c r="BO2305" s="24"/>
      <c r="BP2305" s="24"/>
      <c r="BQ2305" s="24"/>
      <c r="BR2305" s="24"/>
      <c r="BS2305" s="24"/>
      <c r="BT2305" s="24"/>
      <c r="BU2305" s="24"/>
      <c r="BV2305" s="24"/>
      <c r="BW2305" s="24"/>
      <c r="BX2305" s="24"/>
    </row>
    <row r="2306" spans="7:76" s="41" customFormat="1">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c r="AQ2306" s="24"/>
      <c r="AR2306" s="24"/>
      <c r="AS2306" s="24"/>
      <c r="AT2306" s="24"/>
      <c r="AU2306" s="24"/>
      <c r="AV2306" s="24"/>
      <c r="AW2306" s="24"/>
      <c r="AX2306" s="24"/>
      <c r="AY2306" s="24"/>
      <c r="AZ2306" s="24"/>
      <c r="BA2306" s="24"/>
      <c r="BB2306" s="24"/>
      <c r="BC2306" s="24"/>
      <c r="BD2306" s="24"/>
      <c r="BE2306" s="24"/>
      <c r="BF2306" s="24"/>
      <c r="BG2306" s="24"/>
      <c r="BH2306" s="24"/>
      <c r="BI2306" s="24"/>
      <c r="BJ2306" s="24"/>
      <c r="BK2306" s="24"/>
      <c r="BL2306" s="24"/>
      <c r="BM2306" s="24"/>
      <c r="BN2306" s="24"/>
      <c r="BO2306" s="24"/>
      <c r="BP2306" s="24"/>
      <c r="BQ2306" s="24"/>
      <c r="BR2306" s="24"/>
      <c r="BS2306" s="24"/>
      <c r="BT2306" s="24"/>
      <c r="BU2306" s="24"/>
      <c r="BV2306" s="24"/>
      <c r="BW2306" s="24"/>
      <c r="BX2306" s="24"/>
    </row>
    <row r="2307" spans="7:76" s="41" customFormat="1">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c r="AQ2307" s="24"/>
      <c r="AR2307" s="24"/>
      <c r="AS2307" s="24"/>
      <c r="AT2307" s="24"/>
      <c r="AU2307" s="24"/>
      <c r="AV2307" s="24"/>
      <c r="AW2307" s="24"/>
      <c r="AX2307" s="24"/>
      <c r="AY2307" s="24"/>
      <c r="AZ2307" s="24"/>
      <c r="BA2307" s="24"/>
      <c r="BB2307" s="24"/>
      <c r="BC2307" s="24"/>
      <c r="BD2307" s="24"/>
      <c r="BE2307" s="24"/>
      <c r="BF2307" s="24"/>
      <c r="BG2307" s="24"/>
      <c r="BH2307" s="24"/>
      <c r="BI2307" s="24"/>
      <c r="BJ2307" s="24"/>
      <c r="BK2307" s="24"/>
      <c r="BL2307" s="24"/>
      <c r="BM2307" s="24"/>
      <c r="BN2307" s="24"/>
      <c r="BO2307" s="24"/>
      <c r="BP2307" s="24"/>
      <c r="BQ2307" s="24"/>
      <c r="BR2307" s="24"/>
      <c r="BS2307" s="24"/>
      <c r="BT2307" s="24"/>
      <c r="BU2307" s="24"/>
      <c r="BV2307" s="24"/>
      <c r="BW2307" s="24"/>
      <c r="BX2307" s="24"/>
    </row>
    <row r="2308" spans="7:76" s="41" customFormat="1">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c r="AQ2308" s="24"/>
      <c r="AR2308" s="24"/>
      <c r="AS2308" s="24"/>
      <c r="AT2308" s="24"/>
      <c r="AU2308" s="24"/>
      <c r="AV2308" s="24"/>
      <c r="AW2308" s="24"/>
      <c r="AX2308" s="24"/>
      <c r="AY2308" s="24"/>
      <c r="AZ2308" s="24"/>
      <c r="BA2308" s="24"/>
      <c r="BB2308" s="24"/>
      <c r="BC2308" s="24"/>
      <c r="BD2308" s="24"/>
      <c r="BE2308" s="24"/>
      <c r="BF2308" s="24"/>
      <c r="BG2308" s="24"/>
      <c r="BH2308" s="24"/>
      <c r="BI2308" s="24"/>
      <c r="BJ2308" s="24"/>
      <c r="BK2308" s="24"/>
      <c r="BL2308" s="24"/>
      <c r="BM2308" s="24"/>
      <c r="BN2308" s="24"/>
      <c r="BO2308" s="24"/>
      <c r="BP2308" s="24"/>
      <c r="BQ2308" s="24"/>
      <c r="BR2308" s="24"/>
      <c r="BS2308" s="24"/>
      <c r="BT2308" s="24"/>
      <c r="BU2308" s="24"/>
      <c r="BV2308" s="24"/>
      <c r="BW2308" s="24"/>
      <c r="BX2308" s="24"/>
    </row>
    <row r="2309" spans="7:76" s="41" customFormat="1">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c r="AQ2309" s="24"/>
      <c r="AR2309" s="24"/>
      <c r="AS2309" s="24"/>
      <c r="AT2309" s="24"/>
      <c r="AU2309" s="24"/>
      <c r="AV2309" s="24"/>
      <c r="AW2309" s="24"/>
      <c r="AX2309" s="24"/>
      <c r="AY2309" s="24"/>
      <c r="AZ2309" s="24"/>
      <c r="BA2309" s="24"/>
      <c r="BB2309" s="24"/>
      <c r="BC2309" s="24"/>
      <c r="BD2309" s="24"/>
      <c r="BE2309" s="24"/>
      <c r="BF2309" s="24"/>
      <c r="BG2309" s="24"/>
      <c r="BH2309" s="24"/>
      <c r="BI2309" s="24"/>
      <c r="BJ2309" s="24"/>
      <c r="BK2309" s="24"/>
      <c r="BL2309" s="24"/>
      <c r="BM2309" s="24"/>
      <c r="BN2309" s="24"/>
      <c r="BO2309" s="24"/>
      <c r="BP2309" s="24"/>
      <c r="BQ2309" s="24"/>
      <c r="BR2309" s="24"/>
      <c r="BS2309" s="24"/>
      <c r="BT2309" s="24"/>
      <c r="BU2309" s="24"/>
      <c r="BV2309" s="24"/>
      <c r="BW2309" s="24"/>
      <c r="BX2309" s="24"/>
    </row>
    <row r="2310" spans="7:76" s="41" customFormat="1">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c r="AQ2310" s="24"/>
      <c r="AR2310" s="24"/>
      <c r="AS2310" s="24"/>
      <c r="AT2310" s="24"/>
      <c r="AU2310" s="24"/>
      <c r="AV2310" s="24"/>
      <c r="AW2310" s="24"/>
      <c r="AX2310" s="24"/>
      <c r="AY2310" s="24"/>
      <c r="AZ2310" s="24"/>
      <c r="BA2310" s="24"/>
      <c r="BB2310" s="24"/>
      <c r="BC2310" s="24"/>
      <c r="BD2310" s="24"/>
      <c r="BE2310" s="24"/>
      <c r="BF2310" s="24"/>
      <c r="BG2310" s="24"/>
      <c r="BH2310" s="24"/>
      <c r="BI2310" s="24"/>
      <c r="BJ2310" s="24"/>
      <c r="BK2310" s="24"/>
      <c r="BL2310" s="24"/>
      <c r="BM2310" s="24"/>
      <c r="BN2310" s="24"/>
      <c r="BO2310" s="24"/>
      <c r="BP2310" s="24"/>
      <c r="BQ2310" s="24"/>
      <c r="BR2310" s="24"/>
      <c r="BS2310" s="24"/>
      <c r="BT2310" s="24"/>
      <c r="BU2310" s="24"/>
      <c r="BV2310" s="24"/>
      <c r="BW2310" s="24"/>
      <c r="BX2310" s="24"/>
    </row>
    <row r="2311" spans="7:76" s="41" customFormat="1">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c r="AQ2311" s="24"/>
      <c r="AR2311" s="24"/>
      <c r="AS2311" s="24"/>
      <c r="AT2311" s="24"/>
      <c r="AU2311" s="24"/>
      <c r="AV2311" s="24"/>
      <c r="AW2311" s="24"/>
      <c r="AX2311" s="24"/>
      <c r="AY2311" s="24"/>
      <c r="AZ2311" s="24"/>
      <c r="BA2311" s="24"/>
      <c r="BB2311" s="24"/>
      <c r="BC2311" s="24"/>
      <c r="BD2311" s="24"/>
      <c r="BE2311" s="24"/>
      <c r="BF2311" s="24"/>
      <c r="BG2311" s="24"/>
      <c r="BH2311" s="24"/>
      <c r="BI2311" s="24"/>
      <c r="BJ2311" s="24"/>
      <c r="BK2311" s="24"/>
      <c r="BL2311" s="24"/>
      <c r="BM2311" s="24"/>
      <c r="BN2311" s="24"/>
      <c r="BO2311" s="24"/>
      <c r="BP2311" s="24"/>
      <c r="BQ2311" s="24"/>
      <c r="BR2311" s="24"/>
      <c r="BS2311" s="24"/>
      <c r="BT2311" s="24"/>
      <c r="BU2311" s="24"/>
      <c r="BV2311" s="24"/>
      <c r="BW2311" s="24"/>
      <c r="BX2311" s="24"/>
    </row>
    <row r="2312" spans="7:76" s="41" customFormat="1">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c r="AQ2312" s="24"/>
      <c r="AR2312" s="24"/>
      <c r="AS2312" s="24"/>
      <c r="AT2312" s="24"/>
      <c r="AU2312" s="24"/>
      <c r="AV2312" s="24"/>
      <c r="AW2312" s="24"/>
      <c r="AX2312" s="24"/>
      <c r="AY2312" s="24"/>
      <c r="AZ2312" s="24"/>
      <c r="BA2312" s="24"/>
      <c r="BB2312" s="24"/>
      <c r="BC2312" s="24"/>
      <c r="BD2312" s="24"/>
      <c r="BE2312" s="24"/>
      <c r="BF2312" s="24"/>
      <c r="BG2312" s="24"/>
      <c r="BH2312" s="24"/>
      <c r="BI2312" s="24"/>
      <c r="BJ2312" s="24"/>
      <c r="BK2312" s="24"/>
      <c r="BL2312" s="24"/>
      <c r="BM2312" s="24"/>
      <c r="BN2312" s="24"/>
      <c r="BO2312" s="24"/>
      <c r="BP2312" s="24"/>
      <c r="BQ2312" s="24"/>
      <c r="BR2312" s="24"/>
      <c r="BS2312" s="24"/>
      <c r="BT2312" s="24"/>
      <c r="BU2312" s="24"/>
      <c r="BV2312" s="24"/>
      <c r="BW2312" s="24"/>
      <c r="BX2312" s="24"/>
    </row>
    <row r="2313" spans="7:76" s="41" customFormat="1">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c r="AQ2313" s="24"/>
      <c r="AR2313" s="24"/>
      <c r="AS2313" s="24"/>
      <c r="AT2313" s="24"/>
      <c r="AU2313" s="24"/>
      <c r="AV2313" s="24"/>
      <c r="AW2313" s="24"/>
      <c r="AX2313" s="24"/>
      <c r="AY2313" s="24"/>
      <c r="AZ2313" s="24"/>
      <c r="BA2313" s="24"/>
      <c r="BB2313" s="24"/>
      <c r="BC2313" s="24"/>
      <c r="BD2313" s="24"/>
      <c r="BE2313" s="24"/>
      <c r="BF2313" s="24"/>
      <c r="BG2313" s="24"/>
      <c r="BH2313" s="24"/>
      <c r="BI2313" s="24"/>
      <c r="BJ2313" s="24"/>
      <c r="BK2313" s="24"/>
      <c r="BL2313" s="24"/>
      <c r="BM2313" s="24"/>
      <c r="BN2313" s="24"/>
      <c r="BO2313" s="24"/>
      <c r="BP2313" s="24"/>
      <c r="BQ2313" s="24"/>
      <c r="BR2313" s="24"/>
      <c r="BS2313" s="24"/>
      <c r="BT2313" s="24"/>
      <c r="BU2313" s="24"/>
      <c r="BV2313" s="24"/>
      <c r="BW2313" s="24"/>
      <c r="BX2313" s="24"/>
    </row>
    <row r="2314" spans="7:76" s="41" customFormat="1">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c r="AQ2314" s="24"/>
      <c r="AR2314" s="24"/>
      <c r="AS2314" s="24"/>
      <c r="AT2314" s="24"/>
      <c r="AU2314" s="24"/>
      <c r="AV2314" s="24"/>
      <c r="AW2314" s="24"/>
      <c r="AX2314" s="24"/>
      <c r="AY2314" s="24"/>
      <c r="AZ2314" s="24"/>
      <c r="BA2314" s="24"/>
      <c r="BB2314" s="24"/>
      <c r="BC2314" s="24"/>
      <c r="BD2314" s="24"/>
      <c r="BE2314" s="24"/>
      <c r="BF2314" s="24"/>
      <c r="BG2314" s="24"/>
      <c r="BH2314" s="24"/>
      <c r="BI2314" s="24"/>
      <c r="BJ2314" s="24"/>
      <c r="BK2314" s="24"/>
      <c r="BL2314" s="24"/>
      <c r="BM2314" s="24"/>
      <c r="BN2314" s="24"/>
      <c r="BO2314" s="24"/>
      <c r="BP2314" s="24"/>
      <c r="BQ2314" s="24"/>
      <c r="BR2314" s="24"/>
      <c r="BS2314" s="24"/>
      <c r="BT2314" s="24"/>
      <c r="BU2314" s="24"/>
      <c r="BV2314" s="24"/>
      <c r="BW2314" s="24"/>
      <c r="BX2314" s="24"/>
    </row>
    <row r="2315" spans="7:76" s="41" customFormat="1">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c r="AQ2315" s="24"/>
      <c r="AR2315" s="24"/>
      <c r="AS2315" s="24"/>
      <c r="AT2315" s="24"/>
      <c r="AU2315" s="24"/>
      <c r="AV2315" s="24"/>
      <c r="AW2315" s="24"/>
      <c r="AX2315" s="24"/>
      <c r="AY2315" s="24"/>
      <c r="AZ2315" s="24"/>
      <c r="BA2315" s="24"/>
      <c r="BB2315" s="24"/>
      <c r="BC2315" s="24"/>
      <c r="BD2315" s="24"/>
      <c r="BE2315" s="24"/>
      <c r="BF2315" s="24"/>
      <c r="BG2315" s="24"/>
      <c r="BH2315" s="24"/>
      <c r="BI2315" s="24"/>
      <c r="BJ2315" s="24"/>
      <c r="BK2315" s="24"/>
      <c r="BL2315" s="24"/>
      <c r="BM2315" s="24"/>
      <c r="BN2315" s="24"/>
      <c r="BO2315" s="24"/>
      <c r="BP2315" s="24"/>
      <c r="BQ2315" s="24"/>
      <c r="BR2315" s="24"/>
      <c r="BS2315" s="24"/>
      <c r="BT2315" s="24"/>
      <c r="BU2315" s="24"/>
      <c r="BV2315" s="24"/>
      <c r="BW2315" s="24"/>
      <c r="BX2315" s="24"/>
    </row>
    <row r="2316" spans="7:76" s="41" customFormat="1">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c r="AQ2316" s="24"/>
      <c r="AR2316" s="24"/>
      <c r="AS2316" s="24"/>
      <c r="AT2316" s="24"/>
      <c r="AU2316" s="24"/>
      <c r="AV2316" s="24"/>
      <c r="AW2316" s="24"/>
      <c r="AX2316" s="24"/>
      <c r="AY2316" s="24"/>
      <c r="AZ2316" s="24"/>
      <c r="BA2316" s="24"/>
      <c r="BB2316" s="24"/>
      <c r="BC2316" s="24"/>
      <c r="BD2316" s="24"/>
      <c r="BE2316" s="24"/>
      <c r="BF2316" s="24"/>
      <c r="BG2316" s="24"/>
      <c r="BH2316" s="24"/>
      <c r="BI2316" s="24"/>
      <c r="BJ2316" s="24"/>
      <c r="BK2316" s="24"/>
      <c r="BL2316" s="24"/>
      <c r="BM2316" s="24"/>
      <c r="BN2316" s="24"/>
      <c r="BO2316" s="24"/>
      <c r="BP2316" s="24"/>
      <c r="BQ2316" s="24"/>
      <c r="BR2316" s="24"/>
      <c r="BS2316" s="24"/>
      <c r="BT2316" s="24"/>
      <c r="BU2316" s="24"/>
      <c r="BV2316" s="24"/>
      <c r="BW2316" s="24"/>
      <c r="BX2316" s="24"/>
    </row>
    <row r="2317" spans="7:76" s="41" customFormat="1">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c r="AQ2317" s="24"/>
      <c r="AR2317" s="24"/>
      <c r="AS2317" s="24"/>
      <c r="AT2317" s="24"/>
      <c r="AU2317" s="24"/>
      <c r="AV2317" s="24"/>
      <c r="AW2317" s="24"/>
      <c r="AX2317" s="24"/>
      <c r="AY2317" s="24"/>
      <c r="AZ2317" s="24"/>
      <c r="BA2317" s="24"/>
      <c r="BB2317" s="24"/>
      <c r="BC2317" s="24"/>
      <c r="BD2317" s="24"/>
      <c r="BE2317" s="24"/>
      <c r="BF2317" s="24"/>
      <c r="BG2317" s="24"/>
      <c r="BH2317" s="24"/>
      <c r="BI2317" s="24"/>
      <c r="BJ2317" s="24"/>
      <c r="BK2317" s="24"/>
      <c r="BL2317" s="24"/>
      <c r="BM2317" s="24"/>
      <c r="BN2317" s="24"/>
      <c r="BO2317" s="24"/>
      <c r="BP2317" s="24"/>
      <c r="BQ2317" s="24"/>
      <c r="BR2317" s="24"/>
      <c r="BS2317" s="24"/>
      <c r="BT2317" s="24"/>
      <c r="BU2317" s="24"/>
      <c r="BV2317" s="24"/>
      <c r="BW2317" s="24"/>
      <c r="BX2317" s="24"/>
    </row>
    <row r="2318" spans="7:76" s="41" customFormat="1">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c r="AQ2318" s="24"/>
      <c r="AR2318" s="24"/>
      <c r="AS2318" s="24"/>
      <c r="AT2318" s="24"/>
      <c r="AU2318" s="24"/>
      <c r="AV2318" s="24"/>
      <c r="AW2318" s="24"/>
      <c r="AX2318" s="24"/>
      <c r="AY2318" s="24"/>
      <c r="AZ2318" s="24"/>
      <c r="BA2318" s="24"/>
      <c r="BB2318" s="24"/>
      <c r="BC2318" s="24"/>
      <c r="BD2318" s="24"/>
      <c r="BE2318" s="24"/>
      <c r="BF2318" s="24"/>
      <c r="BG2318" s="24"/>
      <c r="BH2318" s="24"/>
      <c r="BI2318" s="24"/>
      <c r="BJ2318" s="24"/>
      <c r="BK2318" s="24"/>
      <c r="BL2318" s="24"/>
      <c r="BM2318" s="24"/>
      <c r="BN2318" s="24"/>
      <c r="BO2318" s="24"/>
      <c r="BP2318" s="24"/>
      <c r="BQ2318" s="24"/>
      <c r="BR2318" s="24"/>
      <c r="BS2318" s="24"/>
      <c r="BT2318" s="24"/>
      <c r="BU2318" s="24"/>
      <c r="BV2318" s="24"/>
      <c r="BW2318" s="24"/>
      <c r="BX2318" s="24"/>
    </row>
    <row r="2319" spans="7:76" s="41" customFormat="1">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c r="AQ2319" s="24"/>
      <c r="AR2319" s="24"/>
      <c r="AS2319" s="24"/>
      <c r="AT2319" s="24"/>
      <c r="AU2319" s="24"/>
      <c r="AV2319" s="24"/>
      <c r="AW2319" s="24"/>
      <c r="AX2319" s="24"/>
      <c r="AY2319" s="24"/>
      <c r="AZ2319" s="24"/>
      <c r="BA2319" s="24"/>
      <c r="BB2319" s="24"/>
      <c r="BC2319" s="24"/>
      <c r="BD2319" s="24"/>
      <c r="BE2319" s="24"/>
      <c r="BF2319" s="24"/>
      <c r="BG2319" s="24"/>
      <c r="BH2319" s="24"/>
      <c r="BI2319" s="24"/>
      <c r="BJ2319" s="24"/>
      <c r="BK2319" s="24"/>
      <c r="BL2319" s="24"/>
      <c r="BM2319" s="24"/>
      <c r="BN2319" s="24"/>
      <c r="BO2319" s="24"/>
      <c r="BP2319" s="24"/>
      <c r="BQ2319" s="24"/>
      <c r="BR2319" s="24"/>
      <c r="BS2319" s="24"/>
      <c r="BT2319" s="24"/>
      <c r="BU2319" s="24"/>
      <c r="BV2319" s="24"/>
      <c r="BW2319" s="24"/>
      <c r="BX2319" s="24"/>
    </row>
    <row r="2320" spans="7:76" s="41" customFormat="1">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c r="AQ2320" s="24"/>
      <c r="AR2320" s="24"/>
      <c r="AS2320" s="24"/>
      <c r="AT2320" s="24"/>
      <c r="AU2320" s="24"/>
      <c r="AV2320" s="24"/>
      <c r="AW2320" s="24"/>
      <c r="AX2320" s="24"/>
      <c r="AY2320" s="24"/>
      <c r="AZ2320" s="24"/>
      <c r="BA2320" s="24"/>
      <c r="BB2320" s="24"/>
      <c r="BC2320" s="24"/>
      <c r="BD2320" s="24"/>
      <c r="BE2320" s="24"/>
      <c r="BF2320" s="24"/>
      <c r="BG2320" s="24"/>
      <c r="BH2320" s="24"/>
      <c r="BI2320" s="24"/>
      <c r="BJ2320" s="24"/>
      <c r="BK2320" s="24"/>
      <c r="BL2320" s="24"/>
      <c r="BM2320" s="24"/>
      <c r="BN2320" s="24"/>
      <c r="BO2320" s="24"/>
      <c r="BP2320" s="24"/>
      <c r="BQ2320" s="24"/>
      <c r="BR2320" s="24"/>
      <c r="BS2320" s="24"/>
      <c r="BT2320" s="24"/>
      <c r="BU2320" s="24"/>
      <c r="BV2320" s="24"/>
      <c r="BW2320" s="24"/>
      <c r="BX2320" s="24"/>
    </row>
    <row r="2321" spans="7:76" s="41" customFormat="1">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c r="AQ2321" s="24"/>
      <c r="AR2321" s="24"/>
      <c r="AS2321" s="24"/>
      <c r="AT2321" s="24"/>
      <c r="AU2321" s="24"/>
      <c r="AV2321" s="24"/>
      <c r="AW2321" s="24"/>
      <c r="AX2321" s="24"/>
      <c r="AY2321" s="24"/>
      <c r="AZ2321" s="24"/>
      <c r="BA2321" s="24"/>
      <c r="BB2321" s="24"/>
      <c r="BC2321" s="24"/>
      <c r="BD2321" s="24"/>
      <c r="BE2321" s="24"/>
      <c r="BF2321" s="24"/>
      <c r="BG2321" s="24"/>
      <c r="BH2321" s="24"/>
      <c r="BI2321" s="24"/>
      <c r="BJ2321" s="24"/>
      <c r="BK2321" s="24"/>
      <c r="BL2321" s="24"/>
      <c r="BM2321" s="24"/>
      <c r="BN2321" s="24"/>
      <c r="BO2321" s="24"/>
      <c r="BP2321" s="24"/>
      <c r="BQ2321" s="24"/>
      <c r="BR2321" s="24"/>
      <c r="BS2321" s="24"/>
      <c r="BT2321" s="24"/>
      <c r="BU2321" s="24"/>
      <c r="BV2321" s="24"/>
      <c r="BW2321" s="24"/>
      <c r="BX2321" s="24"/>
    </row>
    <row r="2322" spans="7:76" s="41" customFormat="1">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c r="AQ2322" s="24"/>
      <c r="AR2322" s="24"/>
      <c r="AS2322" s="24"/>
      <c r="AT2322" s="24"/>
      <c r="AU2322" s="24"/>
      <c r="AV2322" s="24"/>
      <c r="AW2322" s="24"/>
      <c r="AX2322" s="24"/>
      <c r="AY2322" s="24"/>
      <c r="AZ2322" s="24"/>
      <c r="BA2322" s="24"/>
      <c r="BB2322" s="24"/>
      <c r="BC2322" s="24"/>
      <c r="BD2322" s="24"/>
      <c r="BE2322" s="24"/>
      <c r="BF2322" s="24"/>
      <c r="BG2322" s="24"/>
      <c r="BH2322" s="24"/>
      <c r="BI2322" s="24"/>
      <c r="BJ2322" s="24"/>
      <c r="BK2322" s="24"/>
      <c r="BL2322" s="24"/>
      <c r="BM2322" s="24"/>
      <c r="BN2322" s="24"/>
      <c r="BO2322" s="24"/>
      <c r="BP2322" s="24"/>
      <c r="BQ2322" s="24"/>
      <c r="BR2322" s="24"/>
      <c r="BS2322" s="24"/>
      <c r="BT2322" s="24"/>
      <c r="BU2322" s="24"/>
      <c r="BV2322" s="24"/>
      <c r="BW2322" s="24"/>
      <c r="BX2322" s="24"/>
    </row>
    <row r="2323" spans="7:76" s="41" customFormat="1">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c r="AQ2323" s="24"/>
      <c r="AR2323" s="24"/>
      <c r="AS2323" s="24"/>
      <c r="AT2323" s="24"/>
      <c r="AU2323" s="24"/>
      <c r="AV2323" s="24"/>
      <c r="AW2323" s="24"/>
      <c r="AX2323" s="24"/>
      <c r="AY2323" s="24"/>
      <c r="AZ2323" s="24"/>
      <c r="BA2323" s="24"/>
      <c r="BB2323" s="24"/>
      <c r="BC2323" s="24"/>
      <c r="BD2323" s="24"/>
      <c r="BE2323" s="24"/>
      <c r="BF2323" s="24"/>
      <c r="BG2323" s="24"/>
      <c r="BH2323" s="24"/>
      <c r="BI2323" s="24"/>
      <c r="BJ2323" s="24"/>
      <c r="BK2323" s="24"/>
      <c r="BL2323" s="24"/>
      <c r="BM2323" s="24"/>
      <c r="BN2323" s="24"/>
      <c r="BO2323" s="24"/>
      <c r="BP2323" s="24"/>
      <c r="BQ2323" s="24"/>
      <c r="BR2323" s="24"/>
      <c r="BS2323" s="24"/>
      <c r="BT2323" s="24"/>
      <c r="BU2323" s="24"/>
      <c r="BV2323" s="24"/>
      <c r="BW2323" s="24"/>
      <c r="BX2323" s="24"/>
    </row>
    <row r="2324" spans="7:76" s="41" customFormat="1">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c r="AQ2324" s="24"/>
      <c r="AR2324" s="24"/>
      <c r="AS2324" s="24"/>
      <c r="AT2324" s="24"/>
      <c r="AU2324" s="24"/>
      <c r="AV2324" s="24"/>
      <c r="AW2324" s="24"/>
      <c r="AX2324" s="24"/>
      <c r="AY2324" s="24"/>
      <c r="AZ2324" s="24"/>
      <c r="BA2324" s="24"/>
      <c r="BB2324" s="24"/>
      <c r="BC2324" s="24"/>
      <c r="BD2324" s="24"/>
      <c r="BE2324" s="24"/>
      <c r="BF2324" s="24"/>
      <c r="BG2324" s="24"/>
      <c r="BH2324" s="24"/>
      <c r="BI2324" s="24"/>
      <c r="BJ2324" s="24"/>
      <c r="BK2324" s="24"/>
      <c r="BL2324" s="24"/>
      <c r="BM2324" s="24"/>
      <c r="BN2324" s="24"/>
      <c r="BO2324" s="24"/>
      <c r="BP2324" s="24"/>
      <c r="BQ2324" s="24"/>
      <c r="BR2324" s="24"/>
      <c r="BS2324" s="24"/>
      <c r="BT2324" s="24"/>
      <c r="BU2324" s="24"/>
      <c r="BV2324" s="24"/>
      <c r="BW2324" s="24"/>
      <c r="BX2324" s="24"/>
    </row>
    <row r="2325" spans="7:76" s="41" customFormat="1">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c r="AQ2325" s="24"/>
      <c r="AR2325" s="24"/>
      <c r="AS2325" s="24"/>
      <c r="AT2325" s="24"/>
      <c r="AU2325" s="24"/>
      <c r="AV2325" s="24"/>
      <c r="AW2325" s="24"/>
      <c r="AX2325" s="24"/>
      <c r="AY2325" s="24"/>
      <c r="AZ2325" s="24"/>
      <c r="BA2325" s="24"/>
      <c r="BB2325" s="24"/>
      <c r="BC2325" s="24"/>
      <c r="BD2325" s="24"/>
      <c r="BE2325" s="24"/>
      <c r="BF2325" s="24"/>
      <c r="BG2325" s="24"/>
      <c r="BH2325" s="24"/>
      <c r="BI2325" s="24"/>
      <c r="BJ2325" s="24"/>
      <c r="BK2325" s="24"/>
      <c r="BL2325" s="24"/>
      <c r="BM2325" s="24"/>
      <c r="BN2325" s="24"/>
      <c r="BO2325" s="24"/>
      <c r="BP2325" s="24"/>
      <c r="BQ2325" s="24"/>
      <c r="BR2325" s="24"/>
      <c r="BS2325" s="24"/>
      <c r="BT2325" s="24"/>
      <c r="BU2325" s="24"/>
      <c r="BV2325" s="24"/>
      <c r="BW2325" s="24"/>
      <c r="BX2325" s="24"/>
    </row>
    <row r="2326" spans="7:76" s="41" customFormat="1">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c r="AQ2326" s="24"/>
      <c r="AR2326" s="24"/>
      <c r="AS2326" s="24"/>
      <c r="AT2326" s="24"/>
      <c r="AU2326" s="24"/>
      <c r="AV2326" s="24"/>
      <c r="AW2326" s="24"/>
      <c r="AX2326" s="24"/>
      <c r="AY2326" s="24"/>
      <c r="AZ2326" s="24"/>
      <c r="BA2326" s="24"/>
      <c r="BB2326" s="24"/>
      <c r="BC2326" s="24"/>
      <c r="BD2326" s="24"/>
      <c r="BE2326" s="24"/>
      <c r="BF2326" s="24"/>
      <c r="BG2326" s="24"/>
      <c r="BH2326" s="24"/>
      <c r="BI2326" s="24"/>
      <c r="BJ2326" s="24"/>
      <c r="BK2326" s="24"/>
      <c r="BL2326" s="24"/>
      <c r="BM2326" s="24"/>
      <c r="BN2326" s="24"/>
      <c r="BO2326" s="24"/>
      <c r="BP2326" s="24"/>
      <c r="BQ2326" s="24"/>
      <c r="BR2326" s="24"/>
      <c r="BS2326" s="24"/>
      <c r="BT2326" s="24"/>
      <c r="BU2326" s="24"/>
      <c r="BV2326" s="24"/>
      <c r="BW2326" s="24"/>
      <c r="BX2326" s="24"/>
    </row>
    <row r="2327" spans="7:76" s="41" customFormat="1">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c r="AQ2327" s="24"/>
      <c r="AR2327" s="24"/>
      <c r="AS2327" s="24"/>
      <c r="AT2327" s="24"/>
      <c r="AU2327" s="24"/>
      <c r="AV2327" s="24"/>
      <c r="AW2327" s="24"/>
      <c r="AX2327" s="24"/>
      <c r="AY2327" s="24"/>
      <c r="AZ2327" s="24"/>
      <c r="BA2327" s="24"/>
      <c r="BB2327" s="24"/>
      <c r="BC2327" s="24"/>
      <c r="BD2327" s="24"/>
      <c r="BE2327" s="24"/>
      <c r="BF2327" s="24"/>
      <c r="BG2327" s="24"/>
      <c r="BH2327" s="24"/>
      <c r="BI2327" s="24"/>
      <c r="BJ2327" s="24"/>
      <c r="BK2327" s="24"/>
      <c r="BL2327" s="24"/>
      <c r="BM2327" s="24"/>
      <c r="BN2327" s="24"/>
      <c r="BO2327" s="24"/>
      <c r="BP2327" s="24"/>
      <c r="BQ2327" s="24"/>
      <c r="BR2327" s="24"/>
      <c r="BS2327" s="24"/>
      <c r="BT2327" s="24"/>
      <c r="BU2327" s="24"/>
      <c r="BV2327" s="24"/>
      <c r="BW2327" s="24"/>
      <c r="BX2327" s="24"/>
    </row>
    <row r="2328" spans="7:76" s="41" customFormat="1">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c r="AQ2328" s="24"/>
      <c r="AR2328" s="24"/>
      <c r="AS2328" s="24"/>
      <c r="AT2328" s="24"/>
      <c r="AU2328" s="24"/>
      <c r="AV2328" s="24"/>
      <c r="AW2328" s="24"/>
      <c r="AX2328" s="24"/>
      <c r="AY2328" s="24"/>
      <c r="AZ2328" s="24"/>
      <c r="BA2328" s="24"/>
      <c r="BB2328" s="24"/>
      <c r="BC2328" s="24"/>
      <c r="BD2328" s="24"/>
      <c r="BE2328" s="24"/>
      <c r="BF2328" s="24"/>
      <c r="BG2328" s="24"/>
      <c r="BH2328" s="24"/>
      <c r="BI2328" s="24"/>
      <c r="BJ2328" s="24"/>
      <c r="BK2328" s="24"/>
      <c r="BL2328" s="24"/>
      <c r="BM2328" s="24"/>
      <c r="BN2328" s="24"/>
      <c r="BO2328" s="24"/>
      <c r="BP2328" s="24"/>
      <c r="BQ2328" s="24"/>
      <c r="BR2328" s="24"/>
      <c r="BS2328" s="24"/>
      <c r="BT2328" s="24"/>
      <c r="BU2328" s="24"/>
      <c r="BV2328" s="24"/>
      <c r="BW2328" s="24"/>
      <c r="BX2328" s="24"/>
    </row>
    <row r="2329" spans="7:76" s="41" customFormat="1">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c r="AQ2329" s="24"/>
      <c r="AR2329" s="24"/>
      <c r="AS2329" s="24"/>
      <c r="AT2329" s="24"/>
      <c r="AU2329" s="24"/>
      <c r="AV2329" s="24"/>
      <c r="AW2329" s="24"/>
      <c r="AX2329" s="24"/>
      <c r="AY2329" s="24"/>
      <c r="AZ2329" s="24"/>
      <c r="BA2329" s="24"/>
      <c r="BB2329" s="24"/>
      <c r="BC2329" s="24"/>
      <c r="BD2329" s="24"/>
      <c r="BE2329" s="24"/>
      <c r="BF2329" s="24"/>
      <c r="BG2329" s="24"/>
      <c r="BH2329" s="24"/>
      <c r="BI2329" s="24"/>
      <c r="BJ2329" s="24"/>
      <c r="BK2329" s="24"/>
      <c r="BL2329" s="24"/>
      <c r="BM2329" s="24"/>
      <c r="BN2329" s="24"/>
      <c r="BO2329" s="24"/>
      <c r="BP2329" s="24"/>
      <c r="BQ2329" s="24"/>
      <c r="BR2329" s="24"/>
      <c r="BS2329" s="24"/>
      <c r="BT2329" s="24"/>
      <c r="BU2329" s="24"/>
      <c r="BV2329" s="24"/>
      <c r="BW2329" s="24"/>
      <c r="BX2329" s="24"/>
    </row>
    <row r="2330" spans="7:76" s="41" customFormat="1">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c r="AQ2330" s="24"/>
      <c r="AR2330" s="24"/>
      <c r="AS2330" s="24"/>
      <c r="AT2330" s="24"/>
      <c r="AU2330" s="24"/>
      <c r="AV2330" s="24"/>
      <c r="AW2330" s="24"/>
      <c r="AX2330" s="24"/>
      <c r="AY2330" s="24"/>
      <c r="AZ2330" s="24"/>
      <c r="BA2330" s="24"/>
      <c r="BB2330" s="24"/>
      <c r="BC2330" s="24"/>
      <c r="BD2330" s="24"/>
      <c r="BE2330" s="24"/>
      <c r="BF2330" s="24"/>
      <c r="BG2330" s="24"/>
      <c r="BH2330" s="24"/>
      <c r="BI2330" s="24"/>
      <c r="BJ2330" s="24"/>
      <c r="BK2330" s="24"/>
      <c r="BL2330" s="24"/>
      <c r="BM2330" s="24"/>
      <c r="BN2330" s="24"/>
      <c r="BO2330" s="24"/>
      <c r="BP2330" s="24"/>
      <c r="BQ2330" s="24"/>
      <c r="BR2330" s="24"/>
      <c r="BS2330" s="24"/>
      <c r="BT2330" s="24"/>
      <c r="BU2330" s="24"/>
      <c r="BV2330" s="24"/>
      <c r="BW2330" s="24"/>
      <c r="BX2330" s="24"/>
    </row>
    <row r="2331" spans="7:76" s="41" customFormat="1">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c r="AQ2331" s="24"/>
      <c r="AR2331" s="24"/>
      <c r="AS2331" s="24"/>
      <c r="AT2331" s="24"/>
      <c r="AU2331" s="24"/>
      <c r="AV2331" s="24"/>
      <c r="AW2331" s="24"/>
      <c r="AX2331" s="24"/>
      <c r="AY2331" s="24"/>
      <c r="AZ2331" s="24"/>
      <c r="BA2331" s="24"/>
      <c r="BB2331" s="24"/>
      <c r="BC2331" s="24"/>
      <c r="BD2331" s="24"/>
      <c r="BE2331" s="24"/>
      <c r="BF2331" s="24"/>
      <c r="BG2331" s="24"/>
      <c r="BH2331" s="24"/>
      <c r="BI2331" s="24"/>
      <c r="BJ2331" s="24"/>
      <c r="BK2331" s="24"/>
      <c r="BL2331" s="24"/>
      <c r="BM2331" s="24"/>
      <c r="BN2331" s="24"/>
      <c r="BO2331" s="24"/>
      <c r="BP2331" s="24"/>
      <c r="BQ2331" s="24"/>
      <c r="BR2331" s="24"/>
      <c r="BS2331" s="24"/>
      <c r="BT2331" s="24"/>
      <c r="BU2331" s="24"/>
      <c r="BV2331" s="24"/>
      <c r="BW2331" s="24"/>
      <c r="BX2331" s="24"/>
    </row>
    <row r="2332" spans="7:76" s="41" customFormat="1">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c r="AQ2332" s="24"/>
      <c r="AR2332" s="24"/>
      <c r="AS2332" s="24"/>
      <c r="AT2332" s="24"/>
      <c r="AU2332" s="24"/>
      <c r="AV2332" s="24"/>
      <c r="AW2332" s="24"/>
      <c r="AX2332" s="24"/>
      <c r="AY2332" s="24"/>
      <c r="AZ2332" s="24"/>
      <c r="BA2332" s="24"/>
      <c r="BB2332" s="24"/>
      <c r="BC2332" s="24"/>
      <c r="BD2332" s="24"/>
      <c r="BE2332" s="24"/>
      <c r="BF2332" s="24"/>
      <c r="BG2332" s="24"/>
      <c r="BH2332" s="24"/>
      <c r="BI2332" s="24"/>
      <c r="BJ2332" s="24"/>
      <c r="BK2332" s="24"/>
      <c r="BL2332" s="24"/>
      <c r="BM2332" s="24"/>
      <c r="BN2332" s="24"/>
      <c r="BO2332" s="24"/>
      <c r="BP2332" s="24"/>
      <c r="BQ2332" s="24"/>
      <c r="BR2332" s="24"/>
      <c r="BS2332" s="24"/>
      <c r="BT2332" s="24"/>
      <c r="BU2332" s="24"/>
      <c r="BV2332" s="24"/>
      <c r="BW2332" s="24"/>
      <c r="BX2332" s="24"/>
    </row>
    <row r="2333" spans="7:76" s="41" customFormat="1">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c r="AQ2333" s="24"/>
      <c r="AR2333" s="24"/>
      <c r="AS2333" s="24"/>
      <c r="AT2333" s="24"/>
      <c r="AU2333" s="24"/>
      <c r="AV2333" s="24"/>
      <c r="AW2333" s="24"/>
      <c r="AX2333" s="24"/>
      <c r="AY2333" s="24"/>
      <c r="AZ2333" s="24"/>
      <c r="BA2333" s="24"/>
      <c r="BB2333" s="24"/>
      <c r="BC2333" s="24"/>
      <c r="BD2333" s="24"/>
      <c r="BE2333" s="24"/>
      <c r="BF2333" s="24"/>
      <c r="BG2333" s="24"/>
      <c r="BH2333" s="24"/>
      <c r="BI2333" s="24"/>
      <c r="BJ2333" s="24"/>
      <c r="BK2333" s="24"/>
      <c r="BL2333" s="24"/>
      <c r="BM2333" s="24"/>
      <c r="BN2333" s="24"/>
      <c r="BO2333" s="24"/>
      <c r="BP2333" s="24"/>
      <c r="BQ2333" s="24"/>
      <c r="BR2333" s="24"/>
      <c r="BS2333" s="24"/>
      <c r="BT2333" s="24"/>
      <c r="BU2333" s="24"/>
      <c r="BV2333" s="24"/>
      <c r="BW2333" s="24"/>
      <c r="BX2333" s="24"/>
    </row>
    <row r="2334" spans="7:76" s="41" customFormat="1">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c r="AQ2334" s="24"/>
      <c r="AR2334" s="24"/>
      <c r="AS2334" s="24"/>
      <c r="AT2334" s="24"/>
      <c r="AU2334" s="24"/>
      <c r="AV2334" s="24"/>
      <c r="AW2334" s="24"/>
      <c r="AX2334" s="24"/>
      <c r="AY2334" s="24"/>
      <c r="AZ2334" s="24"/>
      <c r="BA2334" s="24"/>
      <c r="BB2334" s="24"/>
      <c r="BC2334" s="24"/>
      <c r="BD2334" s="24"/>
      <c r="BE2334" s="24"/>
      <c r="BF2334" s="24"/>
      <c r="BG2334" s="24"/>
      <c r="BH2334" s="24"/>
      <c r="BI2334" s="24"/>
      <c r="BJ2334" s="24"/>
      <c r="BK2334" s="24"/>
      <c r="BL2334" s="24"/>
      <c r="BM2334" s="24"/>
      <c r="BN2334" s="24"/>
      <c r="BO2334" s="24"/>
      <c r="BP2334" s="24"/>
      <c r="BQ2334" s="24"/>
      <c r="BR2334" s="24"/>
      <c r="BS2334" s="24"/>
      <c r="BT2334" s="24"/>
      <c r="BU2334" s="24"/>
      <c r="BV2334" s="24"/>
      <c r="BW2334" s="24"/>
      <c r="BX2334" s="24"/>
    </row>
    <row r="2335" spans="7:76" s="41" customFormat="1">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c r="AQ2335" s="24"/>
      <c r="AR2335" s="24"/>
      <c r="AS2335" s="24"/>
      <c r="AT2335" s="24"/>
      <c r="AU2335" s="24"/>
      <c r="AV2335" s="24"/>
      <c r="AW2335" s="24"/>
      <c r="AX2335" s="24"/>
      <c r="AY2335" s="24"/>
      <c r="AZ2335" s="24"/>
      <c r="BA2335" s="24"/>
      <c r="BB2335" s="24"/>
      <c r="BC2335" s="24"/>
      <c r="BD2335" s="24"/>
      <c r="BE2335" s="24"/>
      <c r="BF2335" s="24"/>
      <c r="BG2335" s="24"/>
      <c r="BH2335" s="24"/>
      <c r="BI2335" s="24"/>
      <c r="BJ2335" s="24"/>
      <c r="BK2335" s="24"/>
      <c r="BL2335" s="24"/>
      <c r="BM2335" s="24"/>
      <c r="BN2335" s="24"/>
      <c r="BO2335" s="24"/>
      <c r="BP2335" s="24"/>
      <c r="BQ2335" s="24"/>
      <c r="BR2335" s="24"/>
      <c r="BS2335" s="24"/>
      <c r="BT2335" s="24"/>
      <c r="BU2335" s="24"/>
      <c r="BV2335" s="24"/>
      <c r="BW2335" s="24"/>
      <c r="BX2335" s="24"/>
    </row>
    <row r="2336" spans="7:76" s="41" customFormat="1">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c r="AQ2336" s="24"/>
      <c r="AR2336" s="24"/>
      <c r="AS2336" s="24"/>
      <c r="AT2336" s="24"/>
      <c r="AU2336" s="24"/>
      <c r="AV2336" s="24"/>
      <c r="AW2336" s="24"/>
      <c r="AX2336" s="24"/>
      <c r="AY2336" s="24"/>
      <c r="AZ2336" s="24"/>
      <c r="BA2336" s="24"/>
      <c r="BB2336" s="24"/>
      <c r="BC2336" s="24"/>
      <c r="BD2336" s="24"/>
      <c r="BE2336" s="24"/>
      <c r="BF2336" s="24"/>
      <c r="BG2336" s="24"/>
      <c r="BH2336" s="24"/>
      <c r="BI2336" s="24"/>
      <c r="BJ2336" s="24"/>
      <c r="BK2336" s="24"/>
      <c r="BL2336" s="24"/>
      <c r="BM2336" s="24"/>
      <c r="BN2336" s="24"/>
      <c r="BO2336" s="24"/>
      <c r="BP2336" s="24"/>
      <c r="BQ2336" s="24"/>
      <c r="BR2336" s="24"/>
      <c r="BS2336" s="24"/>
      <c r="BT2336" s="24"/>
      <c r="BU2336" s="24"/>
      <c r="BV2336" s="24"/>
      <c r="BW2336" s="24"/>
      <c r="BX2336" s="24"/>
    </row>
    <row r="2337" spans="7:76" s="41" customFormat="1">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c r="AQ2337" s="24"/>
      <c r="AR2337" s="24"/>
      <c r="AS2337" s="24"/>
      <c r="AT2337" s="24"/>
      <c r="AU2337" s="24"/>
      <c r="AV2337" s="24"/>
      <c r="AW2337" s="24"/>
      <c r="AX2337" s="24"/>
      <c r="AY2337" s="24"/>
      <c r="AZ2337" s="24"/>
      <c r="BA2337" s="24"/>
      <c r="BB2337" s="24"/>
      <c r="BC2337" s="24"/>
      <c r="BD2337" s="24"/>
      <c r="BE2337" s="24"/>
      <c r="BF2337" s="24"/>
      <c r="BG2337" s="24"/>
      <c r="BH2337" s="24"/>
      <c r="BI2337" s="24"/>
      <c r="BJ2337" s="24"/>
      <c r="BK2337" s="24"/>
      <c r="BL2337" s="24"/>
      <c r="BM2337" s="24"/>
      <c r="BN2337" s="24"/>
      <c r="BO2337" s="24"/>
      <c r="BP2337" s="24"/>
      <c r="BQ2337" s="24"/>
      <c r="BR2337" s="24"/>
      <c r="BS2337" s="24"/>
      <c r="BT2337" s="24"/>
      <c r="BU2337" s="24"/>
      <c r="BV2337" s="24"/>
      <c r="BW2337" s="24"/>
      <c r="BX2337" s="24"/>
    </row>
    <row r="2338" spans="7:76" s="41" customFormat="1">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c r="AQ2338" s="24"/>
      <c r="AR2338" s="24"/>
      <c r="AS2338" s="24"/>
      <c r="AT2338" s="24"/>
      <c r="AU2338" s="24"/>
      <c r="AV2338" s="24"/>
      <c r="AW2338" s="24"/>
      <c r="AX2338" s="24"/>
      <c r="AY2338" s="24"/>
      <c r="AZ2338" s="24"/>
      <c r="BA2338" s="24"/>
      <c r="BB2338" s="24"/>
      <c r="BC2338" s="24"/>
      <c r="BD2338" s="24"/>
      <c r="BE2338" s="24"/>
      <c r="BF2338" s="24"/>
      <c r="BG2338" s="24"/>
      <c r="BH2338" s="24"/>
      <c r="BI2338" s="24"/>
      <c r="BJ2338" s="24"/>
      <c r="BK2338" s="24"/>
      <c r="BL2338" s="24"/>
      <c r="BM2338" s="24"/>
      <c r="BN2338" s="24"/>
      <c r="BO2338" s="24"/>
      <c r="BP2338" s="24"/>
      <c r="BQ2338" s="24"/>
      <c r="BR2338" s="24"/>
      <c r="BS2338" s="24"/>
      <c r="BT2338" s="24"/>
      <c r="BU2338" s="24"/>
      <c r="BV2338" s="24"/>
      <c r="BW2338" s="24"/>
      <c r="BX2338" s="24"/>
    </row>
    <row r="2339" spans="7:76" s="41" customFormat="1">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c r="AQ2339" s="24"/>
      <c r="AR2339" s="24"/>
      <c r="AS2339" s="24"/>
      <c r="AT2339" s="24"/>
      <c r="AU2339" s="24"/>
      <c r="AV2339" s="24"/>
      <c r="AW2339" s="24"/>
      <c r="AX2339" s="24"/>
      <c r="AY2339" s="24"/>
      <c r="AZ2339" s="24"/>
      <c r="BA2339" s="24"/>
      <c r="BB2339" s="24"/>
      <c r="BC2339" s="24"/>
      <c r="BD2339" s="24"/>
      <c r="BE2339" s="24"/>
      <c r="BF2339" s="24"/>
      <c r="BG2339" s="24"/>
      <c r="BH2339" s="24"/>
      <c r="BI2339" s="24"/>
      <c r="BJ2339" s="24"/>
      <c r="BK2339" s="24"/>
      <c r="BL2339" s="24"/>
      <c r="BM2339" s="24"/>
      <c r="BN2339" s="24"/>
      <c r="BO2339" s="24"/>
      <c r="BP2339" s="24"/>
      <c r="BQ2339" s="24"/>
      <c r="BR2339" s="24"/>
      <c r="BS2339" s="24"/>
      <c r="BT2339" s="24"/>
      <c r="BU2339" s="24"/>
      <c r="BV2339" s="24"/>
      <c r="BW2339" s="24"/>
      <c r="BX2339" s="24"/>
    </row>
    <row r="2340" spans="7:76" s="41" customFormat="1">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row>
    <row r="2341" spans="7:76" s="41" customFormat="1">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c r="AQ2341" s="24"/>
      <c r="AR2341" s="24"/>
      <c r="AS2341" s="24"/>
      <c r="AT2341" s="24"/>
      <c r="AU2341" s="24"/>
      <c r="AV2341" s="24"/>
      <c r="AW2341" s="24"/>
      <c r="AX2341" s="24"/>
      <c r="AY2341" s="24"/>
      <c r="AZ2341" s="24"/>
      <c r="BA2341" s="24"/>
      <c r="BB2341" s="24"/>
      <c r="BC2341" s="24"/>
      <c r="BD2341" s="24"/>
      <c r="BE2341" s="24"/>
      <c r="BF2341" s="24"/>
      <c r="BG2341" s="24"/>
      <c r="BH2341" s="24"/>
      <c r="BI2341" s="24"/>
      <c r="BJ2341" s="24"/>
      <c r="BK2341" s="24"/>
      <c r="BL2341" s="24"/>
      <c r="BM2341" s="24"/>
      <c r="BN2341" s="24"/>
      <c r="BO2341" s="24"/>
      <c r="BP2341" s="24"/>
      <c r="BQ2341" s="24"/>
      <c r="BR2341" s="24"/>
      <c r="BS2341" s="24"/>
      <c r="BT2341" s="24"/>
      <c r="BU2341" s="24"/>
      <c r="BV2341" s="24"/>
      <c r="BW2341" s="24"/>
      <c r="BX2341" s="24"/>
    </row>
    <row r="2342" spans="7:76" s="41" customFormat="1">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c r="AQ2342" s="24"/>
      <c r="AR2342" s="24"/>
      <c r="AS2342" s="24"/>
      <c r="AT2342" s="24"/>
      <c r="AU2342" s="24"/>
      <c r="AV2342" s="24"/>
      <c r="AW2342" s="24"/>
      <c r="AX2342" s="24"/>
      <c r="AY2342" s="24"/>
      <c r="AZ2342" s="24"/>
      <c r="BA2342" s="24"/>
      <c r="BB2342" s="24"/>
      <c r="BC2342" s="24"/>
      <c r="BD2342" s="24"/>
      <c r="BE2342" s="24"/>
      <c r="BF2342" s="24"/>
      <c r="BG2342" s="24"/>
      <c r="BH2342" s="24"/>
      <c r="BI2342" s="24"/>
      <c r="BJ2342" s="24"/>
      <c r="BK2342" s="24"/>
      <c r="BL2342" s="24"/>
      <c r="BM2342" s="24"/>
      <c r="BN2342" s="24"/>
      <c r="BO2342" s="24"/>
      <c r="BP2342" s="24"/>
      <c r="BQ2342" s="24"/>
      <c r="BR2342" s="24"/>
      <c r="BS2342" s="24"/>
      <c r="BT2342" s="24"/>
      <c r="BU2342" s="24"/>
      <c r="BV2342" s="24"/>
      <c r="BW2342" s="24"/>
      <c r="BX2342" s="24"/>
    </row>
    <row r="2343" spans="7:76" s="41" customFormat="1">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c r="AQ2343" s="24"/>
      <c r="AR2343" s="24"/>
      <c r="AS2343" s="24"/>
      <c r="AT2343" s="24"/>
      <c r="AU2343" s="24"/>
      <c r="AV2343" s="24"/>
      <c r="AW2343" s="24"/>
      <c r="AX2343" s="24"/>
      <c r="AY2343" s="24"/>
      <c r="AZ2343" s="24"/>
      <c r="BA2343" s="24"/>
      <c r="BB2343" s="24"/>
      <c r="BC2343" s="24"/>
      <c r="BD2343" s="24"/>
      <c r="BE2343" s="24"/>
      <c r="BF2343" s="24"/>
      <c r="BG2343" s="24"/>
      <c r="BH2343" s="24"/>
      <c r="BI2343" s="24"/>
      <c r="BJ2343" s="24"/>
      <c r="BK2343" s="24"/>
      <c r="BL2343" s="24"/>
      <c r="BM2343" s="24"/>
      <c r="BN2343" s="24"/>
      <c r="BO2343" s="24"/>
      <c r="BP2343" s="24"/>
      <c r="BQ2343" s="24"/>
      <c r="BR2343" s="24"/>
      <c r="BS2343" s="24"/>
      <c r="BT2343" s="24"/>
      <c r="BU2343" s="24"/>
      <c r="BV2343" s="24"/>
      <c r="BW2343" s="24"/>
      <c r="BX2343" s="24"/>
    </row>
    <row r="2344" spans="7:76" s="41" customFormat="1">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c r="AQ2344" s="24"/>
      <c r="AR2344" s="24"/>
      <c r="AS2344" s="24"/>
      <c r="AT2344" s="24"/>
      <c r="AU2344" s="24"/>
      <c r="AV2344" s="24"/>
      <c r="AW2344" s="24"/>
      <c r="AX2344" s="24"/>
      <c r="AY2344" s="24"/>
      <c r="AZ2344" s="24"/>
      <c r="BA2344" s="24"/>
      <c r="BB2344" s="24"/>
      <c r="BC2344" s="24"/>
      <c r="BD2344" s="24"/>
      <c r="BE2344" s="24"/>
      <c r="BF2344" s="24"/>
      <c r="BG2344" s="24"/>
      <c r="BH2344" s="24"/>
      <c r="BI2344" s="24"/>
      <c r="BJ2344" s="24"/>
      <c r="BK2344" s="24"/>
      <c r="BL2344" s="24"/>
      <c r="BM2344" s="24"/>
      <c r="BN2344" s="24"/>
      <c r="BO2344" s="24"/>
      <c r="BP2344" s="24"/>
      <c r="BQ2344" s="24"/>
      <c r="BR2344" s="24"/>
      <c r="BS2344" s="24"/>
      <c r="BT2344" s="24"/>
      <c r="BU2344" s="24"/>
      <c r="BV2344" s="24"/>
      <c r="BW2344" s="24"/>
      <c r="BX2344" s="24"/>
    </row>
    <row r="2345" spans="7:76" s="41" customFormat="1">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c r="AQ2345" s="24"/>
      <c r="AR2345" s="24"/>
      <c r="AS2345" s="24"/>
      <c r="AT2345" s="24"/>
      <c r="AU2345" s="24"/>
      <c r="AV2345" s="24"/>
      <c r="AW2345" s="24"/>
      <c r="AX2345" s="24"/>
      <c r="AY2345" s="24"/>
      <c r="AZ2345" s="24"/>
      <c r="BA2345" s="24"/>
      <c r="BB2345" s="24"/>
      <c r="BC2345" s="24"/>
      <c r="BD2345" s="24"/>
      <c r="BE2345" s="24"/>
      <c r="BF2345" s="24"/>
      <c r="BG2345" s="24"/>
      <c r="BH2345" s="24"/>
      <c r="BI2345" s="24"/>
      <c r="BJ2345" s="24"/>
      <c r="BK2345" s="24"/>
      <c r="BL2345" s="24"/>
      <c r="BM2345" s="24"/>
      <c r="BN2345" s="24"/>
      <c r="BO2345" s="24"/>
      <c r="BP2345" s="24"/>
      <c r="BQ2345" s="24"/>
      <c r="BR2345" s="24"/>
      <c r="BS2345" s="24"/>
      <c r="BT2345" s="24"/>
      <c r="BU2345" s="24"/>
      <c r="BV2345" s="24"/>
      <c r="BW2345" s="24"/>
      <c r="BX2345" s="24"/>
    </row>
    <row r="2346" spans="7:76" s="41" customFormat="1">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c r="AQ2346" s="24"/>
      <c r="AR2346" s="24"/>
      <c r="AS2346" s="24"/>
      <c r="AT2346" s="24"/>
      <c r="AU2346" s="24"/>
      <c r="AV2346" s="24"/>
      <c r="AW2346" s="24"/>
      <c r="AX2346" s="24"/>
      <c r="AY2346" s="24"/>
      <c r="AZ2346" s="24"/>
      <c r="BA2346" s="24"/>
      <c r="BB2346" s="24"/>
      <c r="BC2346" s="24"/>
      <c r="BD2346" s="24"/>
      <c r="BE2346" s="24"/>
      <c r="BF2346" s="24"/>
      <c r="BG2346" s="24"/>
      <c r="BH2346" s="24"/>
      <c r="BI2346" s="24"/>
      <c r="BJ2346" s="24"/>
      <c r="BK2346" s="24"/>
      <c r="BL2346" s="24"/>
      <c r="BM2346" s="24"/>
      <c r="BN2346" s="24"/>
      <c r="BO2346" s="24"/>
      <c r="BP2346" s="24"/>
      <c r="BQ2346" s="24"/>
      <c r="BR2346" s="24"/>
      <c r="BS2346" s="24"/>
      <c r="BT2346" s="24"/>
      <c r="BU2346" s="24"/>
      <c r="BV2346" s="24"/>
      <c r="BW2346" s="24"/>
      <c r="BX2346" s="24"/>
    </row>
    <row r="2347" spans="7:76" s="41" customFormat="1">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c r="AQ2347" s="24"/>
      <c r="AR2347" s="24"/>
      <c r="AS2347" s="24"/>
      <c r="AT2347" s="24"/>
      <c r="AU2347" s="24"/>
      <c r="AV2347" s="24"/>
      <c r="AW2347" s="24"/>
      <c r="AX2347" s="24"/>
      <c r="AY2347" s="24"/>
      <c r="AZ2347" s="24"/>
      <c r="BA2347" s="24"/>
      <c r="BB2347" s="24"/>
      <c r="BC2347" s="24"/>
      <c r="BD2347" s="24"/>
      <c r="BE2347" s="24"/>
      <c r="BF2347" s="24"/>
      <c r="BG2347" s="24"/>
      <c r="BH2347" s="24"/>
      <c r="BI2347" s="24"/>
      <c r="BJ2347" s="24"/>
      <c r="BK2347" s="24"/>
      <c r="BL2347" s="24"/>
      <c r="BM2347" s="24"/>
      <c r="BN2347" s="24"/>
      <c r="BO2347" s="24"/>
      <c r="BP2347" s="24"/>
      <c r="BQ2347" s="24"/>
      <c r="BR2347" s="24"/>
      <c r="BS2347" s="24"/>
      <c r="BT2347" s="24"/>
      <c r="BU2347" s="24"/>
      <c r="BV2347" s="24"/>
      <c r="BW2347" s="24"/>
      <c r="BX2347" s="24"/>
    </row>
    <row r="2348" spans="7:76" s="41" customFormat="1">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c r="AQ2348" s="24"/>
      <c r="AR2348" s="24"/>
      <c r="AS2348" s="24"/>
      <c r="AT2348" s="24"/>
      <c r="AU2348" s="24"/>
      <c r="AV2348" s="24"/>
      <c r="AW2348" s="24"/>
      <c r="AX2348" s="24"/>
      <c r="AY2348" s="24"/>
      <c r="AZ2348" s="24"/>
      <c r="BA2348" s="24"/>
      <c r="BB2348" s="24"/>
      <c r="BC2348" s="24"/>
      <c r="BD2348" s="24"/>
      <c r="BE2348" s="24"/>
      <c r="BF2348" s="24"/>
      <c r="BG2348" s="24"/>
      <c r="BH2348" s="24"/>
      <c r="BI2348" s="24"/>
      <c r="BJ2348" s="24"/>
      <c r="BK2348" s="24"/>
      <c r="BL2348" s="24"/>
      <c r="BM2348" s="24"/>
      <c r="BN2348" s="24"/>
      <c r="BO2348" s="24"/>
      <c r="BP2348" s="24"/>
      <c r="BQ2348" s="24"/>
      <c r="BR2348" s="24"/>
      <c r="BS2348" s="24"/>
      <c r="BT2348" s="24"/>
      <c r="BU2348" s="24"/>
      <c r="BV2348" s="24"/>
      <c r="BW2348" s="24"/>
      <c r="BX2348" s="24"/>
    </row>
    <row r="2349" spans="7:76" s="41" customFormat="1">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c r="AQ2349" s="24"/>
      <c r="AR2349" s="24"/>
      <c r="AS2349" s="24"/>
      <c r="AT2349" s="24"/>
      <c r="AU2349" s="24"/>
      <c r="AV2349" s="24"/>
      <c r="AW2349" s="24"/>
      <c r="AX2349" s="24"/>
      <c r="AY2349" s="24"/>
      <c r="AZ2349" s="24"/>
      <c r="BA2349" s="24"/>
      <c r="BB2349" s="24"/>
      <c r="BC2349" s="24"/>
      <c r="BD2349" s="24"/>
      <c r="BE2349" s="24"/>
      <c r="BF2349" s="24"/>
      <c r="BG2349" s="24"/>
      <c r="BH2349" s="24"/>
      <c r="BI2349" s="24"/>
      <c r="BJ2349" s="24"/>
      <c r="BK2349" s="24"/>
      <c r="BL2349" s="24"/>
      <c r="BM2349" s="24"/>
      <c r="BN2349" s="24"/>
      <c r="BO2349" s="24"/>
      <c r="BP2349" s="24"/>
      <c r="BQ2349" s="24"/>
      <c r="BR2349" s="24"/>
      <c r="BS2349" s="24"/>
      <c r="BT2349" s="24"/>
      <c r="BU2349" s="24"/>
      <c r="BV2349" s="24"/>
      <c r="BW2349" s="24"/>
      <c r="BX2349" s="24"/>
    </row>
    <row r="2350" spans="7:76" s="41" customFormat="1">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c r="AQ2350" s="24"/>
      <c r="AR2350" s="24"/>
      <c r="AS2350" s="24"/>
      <c r="AT2350" s="24"/>
      <c r="AU2350" s="24"/>
      <c r="AV2350" s="24"/>
      <c r="AW2350" s="24"/>
      <c r="AX2350" s="24"/>
      <c r="AY2350" s="24"/>
      <c r="AZ2350" s="24"/>
      <c r="BA2350" s="24"/>
      <c r="BB2350" s="24"/>
      <c r="BC2350" s="24"/>
      <c r="BD2350" s="24"/>
      <c r="BE2350" s="24"/>
      <c r="BF2350" s="24"/>
      <c r="BG2350" s="24"/>
      <c r="BH2350" s="24"/>
      <c r="BI2350" s="24"/>
      <c r="BJ2350" s="24"/>
      <c r="BK2350" s="24"/>
      <c r="BL2350" s="24"/>
      <c r="BM2350" s="24"/>
      <c r="BN2350" s="24"/>
      <c r="BO2350" s="24"/>
      <c r="BP2350" s="24"/>
      <c r="BQ2350" s="24"/>
      <c r="BR2350" s="24"/>
      <c r="BS2350" s="24"/>
      <c r="BT2350" s="24"/>
      <c r="BU2350" s="24"/>
      <c r="BV2350" s="24"/>
      <c r="BW2350" s="24"/>
      <c r="BX2350" s="24"/>
    </row>
    <row r="2351" spans="7:76" s="41" customFormat="1">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c r="AQ2351" s="24"/>
      <c r="AR2351" s="24"/>
      <c r="AS2351" s="24"/>
      <c r="AT2351" s="24"/>
      <c r="AU2351" s="24"/>
      <c r="AV2351" s="24"/>
      <c r="AW2351" s="24"/>
      <c r="AX2351" s="24"/>
      <c r="AY2351" s="24"/>
      <c r="AZ2351" s="24"/>
      <c r="BA2351" s="24"/>
      <c r="BB2351" s="24"/>
      <c r="BC2351" s="24"/>
      <c r="BD2351" s="24"/>
      <c r="BE2351" s="24"/>
      <c r="BF2351" s="24"/>
      <c r="BG2351" s="24"/>
      <c r="BH2351" s="24"/>
      <c r="BI2351" s="24"/>
      <c r="BJ2351" s="24"/>
      <c r="BK2351" s="24"/>
      <c r="BL2351" s="24"/>
      <c r="BM2351" s="24"/>
      <c r="BN2351" s="24"/>
      <c r="BO2351" s="24"/>
      <c r="BP2351" s="24"/>
      <c r="BQ2351" s="24"/>
      <c r="BR2351" s="24"/>
      <c r="BS2351" s="24"/>
      <c r="BT2351" s="24"/>
      <c r="BU2351" s="24"/>
      <c r="BV2351" s="24"/>
      <c r="BW2351" s="24"/>
      <c r="BX2351" s="24"/>
    </row>
    <row r="2352" spans="7:76" s="41" customFormat="1">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c r="AQ2352" s="24"/>
      <c r="AR2352" s="24"/>
      <c r="AS2352" s="24"/>
      <c r="AT2352" s="24"/>
      <c r="AU2352" s="24"/>
      <c r="AV2352" s="24"/>
      <c r="AW2352" s="24"/>
      <c r="AX2352" s="24"/>
      <c r="AY2352" s="24"/>
      <c r="AZ2352" s="24"/>
      <c r="BA2352" s="24"/>
      <c r="BB2352" s="24"/>
      <c r="BC2352" s="24"/>
      <c r="BD2352" s="24"/>
      <c r="BE2352" s="24"/>
      <c r="BF2352" s="24"/>
      <c r="BG2352" s="24"/>
      <c r="BH2352" s="24"/>
      <c r="BI2352" s="24"/>
      <c r="BJ2352" s="24"/>
      <c r="BK2352" s="24"/>
      <c r="BL2352" s="24"/>
      <c r="BM2352" s="24"/>
      <c r="BN2352" s="24"/>
      <c r="BO2352" s="24"/>
      <c r="BP2352" s="24"/>
      <c r="BQ2352" s="24"/>
      <c r="BR2352" s="24"/>
      <c r="BS2352" s="24"/>
      <c r="BT2352" s="24"/>
      <c r="BU2352" s="24"/>
      <c r="BV2352" s="24"/>
      <c r="BW2352" s="24"/>
      <c r="BX2352" s="24"/>
    </row>
    <row r="2353" spans="7:76" s="41" customFormat="1">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c r="AQ2353" s="24"/>
      <c r="AR2353" s="24"/>
      <c r="AS2353" s="24"/>
      <c r="AT2353" s="24"/>
      <c r="AU2353" s="24"/>
      <c r="AV2353" s="24"/>
      <c r="AW2353" s="24"/>
      <c r="AX2353" s="24"/>
      <c r="AY2353" s="24"/>
      <c r="AZ2353" s="24"/>
      <c r="BA2353" s="24"/>
      <c r="BB2353" s="24"/>
      <c r="BC2353" s="24"/>
      <c r="BD2353" s="24"/>
      <c r="BE2353" s="24"/>
      <c r="BF2353" s="24"/>
      <c r="BG2353" s="24"/>
      <c r="BH2353" s="24"/>
      <c r="BI2353" s="24"/>
      <c r="BJ2353" s="24"/>
      <c r="BK2353" s="24"/>
      <c r="BL2353" s="24"/>
      <c r="BM2353" s="24"/>
      <c r="BN2353" s="24"/>
      <c r="BO2353" s="24"/>
      <c r="BP2353" s="24"/>
      <c r="BQ2353" s="24"/>
      <c r="BR2353" s="24"/>
      <c r="BS2353" s="24"/>
      <c r="BT2353" s="24"/>
      <c r="BU2353" s="24"/>
      <c r="BV2353" s="24"/>
      <c r="BW2353" s="24"/>
      <c r="BX2353" s="24"/>
    </row>
    <row r="2354" spans="7:76" s="41" customFormat="1">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c r="AQ2354" s="24"/>
      <c r="AR2354" s="24"/>
      <c r="AS2354" s="24"/>
      <c r="AT2354" s="24"/>
      <c r="AU2354" s="24"/>
      <c r="AV2354" s="24"/>
      <c r="AW2354" s="24"/>
      <c r="AX2354" s="24"/>
      <c r="AY2354" s="24"/>
      <c r="AZ2354" s="24"/>
      <c r="BA2354" s="24"/>
      <c r="BB2354" s="24"/>
      <c r="BC2354" s="24"/>
      <c r="BD2354" s="24"/>
      <c r="BE2354" s="24"/>
      <c r="BF2354" s="24"/>
      <c r="BG2354" s="24"/>
      <c r="BH2354" s="24"/>
      <c r="BI2354" s="24"/>
      <c r="BJ2354" s="24"/>
      <c r="BK2354" s="24"/>
      <c r="BL2354" s="24"/>
      <c r="BM2354" s="24"/>
      <c r="BN2354" s="24"/>
      <c r="BO2354" s="24"/>
      <c r="BP2354" s="24"/>
      <c r="BQ2354" s="24"/>
      <c r="BR2354" s="24"/>
      <c r="BS2354" s="24"/>
      <c r="BT2354" s="24"/>
      <c r="BU2354" s="24"/>
      <c r="BV2354" s="24"/>
      <c r="BW2354" s="24"/>
      <c r="BX2354" s="24"/>
    </row>
    <row r="2355" spans="7:76" s="41" customFormat="1">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c r="AQ2355" s="24"/>
      <c r="AR2355" s="24"/>
      <c r="AS2355" s="24"/>
      <c r="AT2355" s="24"/>
      <c r="AU2355" s="24"/>
      <c r="AV2355" s="24"/>
      <c r="AW2355" s="24"/>
      <c r="AX2355" s="24"/>
      <c r="AY2355" s="24"/>
      <c r="AZ2355" s="24"/>
      <c r="BA2355" s="24"/>
      <c r="BB2355" s="24"/>
      <c r="BC2355" s="24"/>
      <c r="BD2355" s="24"/>
      <c r="BE2355" s="24"/>
      <c r="BF2355" s="24"/>
      <c r="BG2355" s="24"/>
      <c r="BH2355" s="24"/>
      <c r="BI2355" s="24"/>
      <c r="BJ2355" s="24"/>
      <c r="BK2355" s="24"/>
      <c r="BL2355" s="24"/>
      <c r="BM2355" s="24"/>
      <c r="BN2355" s="24"/>
      <c r="BO2355" s="24"/>
      <c r="BP2355" s="24"/>
      <c r="BQ2355" s="24"/>
      <c r="BR2355" s="24"/>
      <c r="BS2355" s="24"/>
      <c r="BT2355" s="24"/>
      <c r="BU2355" s="24"/>
      <c r="BV2355" s="24"/>
      <c r="BW2355" s="24"/>
      <c r="BX2355" s="24"/>
    </row>
    <row r="2356" spans="7:76" s="41" customFormat="1">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c r="AQ2356" s="24"/>
      <c r="AR2356" s="24"/>
      <c r="AS2356" s="24"/>
      <c r="AT2356" s="24"/>
      <c r="AU2356" s="24"/>
      <c r="AV2356" s="24"/>
      <c r="AW2356" s="24"/>
      <c r="AX2356" s="24"/>
      <c r="AY2356" s="24"/>
      <c r="AZ2356" s="24"/>
      <c r="BA2356" s="24"/>
      <c r="BB2356" s="24"/>
      <c r="BC2356" s="24"/>
      <c r="BD2356" s="24"/>
      <c r="BE2356" s="24"/>
      <c r="BF2356" s="24"/>
      <c r="BG2356" s="24"/>
      <c r="BH2356" s="24"/>
      <c r="BI2356" s="24"/>
      <c r="BJ2356" s="24"/>
      <c r="BK2356" s="24"/>
      <c r="BL2356" s="24"/>
      <c r="BM2356" s="24"/>
      <c r="BN2356" s="24"/>
      <c r="BO2356" s="24"/>
      <c r="BP2356" s="24"/>
      <c r="BQ2356" s="24"/>
      <c r="BR2356" s="24"/>
      <c r="BS2356" s="24"/>
      <c r="BT2356" s="24"/>
      <c r="BU2356" s="24"/>
      <c r="BV2356" s="24"/>
      <c r="BW2356" s="24"/>
      <c r="BX2356" s="24"/>
    </row>
    <row r="2357" spans="7:76" s="41" customFormat="1">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c r="AQ2357" s="24"/>
      <c r="AR2357" s="24"/>
      <c r="AS2357" s="24"/>
      <c r="AT2357" s="24"/>
      <c r="AU2357" s="24"/>
      <c r="AV2357" s="24"/>
      <c r="AW2357" s="24"/>
      <c r="AX2357" s="24"/>
      <c r="AY2357" s="24"/>
      <c r="AZ2357" s="24"/>
      <c r="BA2357" s="24"/>
      <c r="BB2357" s="24"/>
      <c r="BC2357" s="24"/>
      <c r="BD2357" s="24"/>
      <c r="BE2357" s="24"/>
      <c r="BF2357" s="24"/>
      <c r="BG2357" s="24"/>
      <c r="BH2357" s="24"/>
      <c r="BI2357" s="24"/>
      <c r="BJ2357" s="24"/>
      <c r="BK2357" s="24"/>
      <c r="BL2357" s="24"/>
      <c r="BM2357" s="24"/>
      <c r="BN2357" s="24"/>
      <c r="BO2357" s="24"/>
      <c r="BP2357" s="24"/>
      <c r="BQ2357" s="24"/>
      <c r="BR2357" s="24"/>
      <c r="BS2357" s="24"/>
      <c r="BT2357" s="24"/>
      <c r="BU2357" s="24"/>
      <c r="BV2357" s="24"/>
      <c r="BW2357" s="24"/>
      <c r="BX2357" s="24"/>
    </row>
    <row r="2358" spans="7:76" s="41" customFormat="1">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c r="AQ2358" s="24"/>
      <c r="AR2358" s="24"/>
      <c r="AS2358" s="24"/>
      <c r="AT2358" s="24"/>
      <c r="AU2358" s="24"/>
      <c r="AV2358" s="24"/>
      <c r="AW2358" s="24"/>
      <c r="AX2358" s="24"/>
      <c r="AY2358" s="24"/>
      <c r="AZ2358" s="24"/>
      <c r="BA2358" s="24"/>
      <c r="BB2358" s="24"/>
      <c r="BC2358" s="24"/>
      <c r="BD2358" s="24"/>
      <c r="BE2358" s="24"/>
      <c r="BF2358" s="24"/>
      <c r="BG2358" s="24"/>
      <c r="BH2358" s="24"/>
      <c r="BI2358" s="24"/>
      <c r="BJ2358" s="24"/>
      <c r="BK2358" s="24"/>
      <c r="BL2358" s="24"/>
      <c r="BM2358" s="24"/>
      <c r="BN2358" s="24"/>
      <c r="BO2358" s="24"/>
      <c r="BP2358" s="24"/>
      <c r="BQ2358" s="24"/>
      <c r="BR2358" s="24"/>
      <c r="BS2358" s="24"/>
      <c r="BT2358" s="24"/>
      <c r="BU2358" s="24"/>
      <c r="BV2358" s="24"/>
      <c r="BW2358" s="24"/>
      <c r="BX2358" s="24"/>
    </row>
    <row r="2359" spans="7:76" s="41" customFormat="1">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c r="AQ2359" s="24"/>
      <c r="AR2359" s="24"/>
      <c r="AS2359" s="24"/>
      <c r="AT2359" s="24"/>
      <c r="AU2359" s="24"/>
      <c r="AV2359" s="24"/>
      <c r="AW2359" s="24"/>
      <c r="AX2359" s="24"/>
      <c r="AY2359" s="24"/>
      <c r="AZ2359" s="24"/>
      <c r="BA2359" s="24"/>
      <c r="BB2359" s="24"/>
      <c r="BC2359" s="24"/>
      <c r="BD2359" s="24"/>
      <c r="BE2359" s="24"/>
      <c r="BF2359" s="24"/>
      <c r="BG2359" s="24"/>
      <c r="BH2359" s="24"/>
      <c r="BI2359" s="24"/>
      <c r="BJ2359" s="24"/>
      <c r="BK2359" s="24"/>
      <c r="BL2359" s="24"/>
      <c r="BM2359" s="24"/>
      <c r="BN2359" s="24"/>
      <c r="BO2359" s="24"/>
      <c r="BP2359" s="24"/>
      <c r="BQ2359" s="24"/>
      <c r="BR2359" s="24"/>
      <c r="BS2359" s="24"/>
      <c r="BT2359" s="24"/>
      <c r="BU2359" s="24"/>
      <c r="BV2359" s="24"/>
      <c r="BW2359" s="24"/>
      <c r="BX2359" s="24"/>
    </row>
    <row r="2360" spans="7:76" s="41" customFormat="1">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c r="AQ2360" s="24"/>
      <c r="AR2360" s="24"/>
      <c r="AS2360" s="24"/>
      <c r="AT2360" s="24"/>
      <c r="AU2360" s="24"/>
      <c r="AV2360" s="24"/>
      <c r="AW2360" s="24"/>
      <c r="AX2360" s="24"/>
      <c r="AY2360" s="24"/>
      <c r="AZ2360" s="24"/>
      <c r="BA2360" s="24"/>
      <c r="BB2360" s="24"/>
      <c r="BC2360" s="24"/>
      <c r="BD2360" s="24"/>
      <c r="BE2360" s="24"/>
      <c r="BF2360" s="24"/>
      <c r="BG2360" s="24"/>
      <c r="BH2360" s="24"/>
      <c r="BI2360" s="24"/>
      <c r="BJ2360" s="24"/>
      <c r="BK2360" s="24"/>
      <c r="BL2360" s="24"/>
      <c r="BM2360" s="24"/>
      <c r="BN2360" s="24"/>
      <c r="BO2360" s="24"/>
      <c r="BP2360" s="24"/>
      <c r="BQ2360" s="24"/>
      <c r="BR2360" s="24"/>
      <c r="BS2360" s="24"/>
      <c r="BT2360" s="24"/>
      <c r="BU2360" s="24"/>
      <c r="BV2360" s="24"/>
      <c r="BW2360" s="24"/>
      <c r="BX2360" s="24"/>
    </row>
    <row r="2361" spans="7:76" s="41" customFormat="1">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c r="AQ2361" s="24"/>
      <c r="AR2361" s="24"/>
      <c r="AS2361" s="24"/>
      <c r="AT2361" s="24"/>
      <c r="AU2361" s="24"/>
      <c r="AV2361" s="24"/>
      <c r="AW2361" s="24"/>
      <c r="AX2361" s="24"/>
      <c r="AY2361" s="24"/>
      <c r="AZ2361" s="24"/>
      <c r="BA2361" s="24"/>
      <c r="BB2361" s="24"/>
      <c r="BC2361" s="24"/>
      <c r="BD2361" s="24"/>
      <c r="BE2361" s="24"/>
      <c r="BF2361" s="24"/>
      <c r="BG2361" s="24"/>
      <c r="BH2361" s="24"/>
      <c r="BI2361" s="24"/>
      <c r="BJ2361" s="24"/>
      <c r="BK2361" s="24"/>
      <c r="BL2361" s="24"/>
      <c r="BM2361" s="24"/>
      <c r="BN2361" s="24"/>
      <c r="BO2361" s="24"/>
      <c r="BP2361" s="24"/>
      <c r="BQ2361" s="24"/>
      <c r="BR2361" s="24"/>
      <c r="BS2361" s="24"/>
      <c r="BT2361" s="24"/>
      <c r="BU2361" s="24"/>
      <c r="BV2361" s="24"/>
      <c r="BW2361" s="24"/>
      <c r="BX2361" s="24"/>
    </row>
    <row r="2362" spans="7:76" s="41" customFormat="1">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c r="AQ2362" s="24"/>
      <c r="AR2362" s="24"/>
      <c r="AS2362" s="24"/>
      <c r="AT2362" s="24"/>
      <c r="AU2362" s="24"/>
      <c r="AV2362" s="24"/>
      <c r="AW2362" s="24"/>
      <c r="AX2362" s="24"/>
      <c r="AY2362" s="24"/>
      <c r="AZ2362" s="24"/>
      <c r="BA2362" s="24"/>
      <c r="BB2362" s="24"/>
      <c r="BC2362" s="24"/>
      <c r="BD2362" s="24"/>
      <c r="BE2362" s="24"/>
      <c r="BF2362" s="24"/>
      <c r="BG2362" s="24"/>
      <c r="BH2362" s="24"/>
      <c r="BI2362" s="24"/>
      <c r="BJ2362" s="24"/>
      <c r="BK2362" s="24"/>
      <c r="BL2362" s="24"/>
      <c r="BM2362" s="24"/>
      <c r="BN2362" s="24"/>
      <c r="BO2362" s="24"/>
      <c r="BP2362" s="24"/>
      <c r="BQ2362" s="24"/>
      <c r="BR2362" s="24"/>
      <c r="BS2362" s="24"/>
      <c r="BT2362" s="24"/>
      <c r="BU2362" s="24"/>
      <c r="BV2362" s="24"/>
      <c r="BW2362" s="24"/>
      <c r="BX2362" s="24"/>
    </row>
    <row r="2363" spans="7:76" s="41" customFormat="1">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c r="AQ2363" s="24"/>
      <c r="AR2363" s="24"/>
      <c r="AS2363" s="24"/>
      <c r="AT2363" s="24"/>
      <c r="AU2363" s="24"/>
      <c r="AV2363" s="24"/>
      <c r="AW2363" s="24"/>
      <c r="AX2363" s="24"/>
      <c r="AY2363" s="24"/>
      <c r="AZ2363" s="24"/>
      <c r="BA2363" s="24"/>
      <c r="BB2363" s="24"/>
      <c r="BC2363" s="24"/>
      <c r="BD2363" s="24"/>
      <c r="BE2363" s="24"/>
      <c r="BF2363" s="24"/>
      <c r="BG2363" s="24"/>
      <c r="BH2363" s="24"/>
      <c r="BI2363" s="24"/>
      <c r="BJ2363" s="24"/>
      <c r="BK2363" s="24"/>
      <c r="BL2363" s="24"/>
      <c r="BM2363" s="24"/>
      <c r="BN2363" s="24"/>
      <c r="BO2363" s="24"/>
      <c r="BP2363" s="24"/>
      <c r="BQ2363" s="24"/>
      <c r="BR2363" s="24"/>
      <c r="BS2363" s="24"/>
      <c r="BT2363" s="24"/>
      <c r="BU2363" s="24"/>
      <c r="BV2363" s="24"/>
      <c r="BW2363" s="24"/>
      <c r="BX2363" s="24"/>
    </row>
  </sheetData>
  <sheetProtection password="D9B2" sheet="1" objects="1" scenarios="1"/>
  <mergeCells count="3">
    <mergeCell ref="A3:F3"/>
    <mergeCell ref="A5:F5"/>
    <mergeCell ref="A1:F2"/>
  </mergeCells>
  <phoneticPr fontId="175"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23" customWidth="1"/>
    <col min="2" max="2" width="25.375" style="23" customWidth="1"/>
    <col min="3" max="3" width="8" style="23" customWidth="1"/>
    <col min="4" max="4" width="34.125" style="23" customWidth="1"/>
    <col min="5" max="30" width="8" style="22"/>
    <col min="31" max="16384" width="8" style="23"/>
  </cols>
  <sheetData>
    <row r="1" spans="1:74" s="18" customFormat="1" ht="13.5" customHeight="1">
      <c r="A1" s="1377"/>
      <c r="B1" s="1377"/>
      <c r="C1" s="1377"/>
      <c r="D1" s="1377"/>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row>
    <row r="2" spans="1:74" s="18" customFormat="1" ht="12.75">
      <c r="A2" s="1377"/>
      <c r="B2" s="1377"/>
      <c r="C2" s="1377"/>
      <c r="D2" s="1377"/>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row>
    <row r="3" spans="1:74" s="18" customFormat="1" ht="14.25">
      <c r="A3" s="1377"/>
      <c r="B3" s="1377"/>
      <c r="C3" s="1377"/>
      <c r="D3" s="1377"/>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row>
    <row r="4" spans="1:74" s="18" customFormat="1" ht="13.5" customHeight="1">
      <c r="B4" s="25"/>
      <c r="C4" s="25"/>
      <c r="D4" s="25"/>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row>
    <row r="5" spans="1:74" s="18" customFormat="1" ht="24" customHeight="1">
      <c r="A5" s="1378" t="s">
        <v>2976</v>
      </c>
      <c r="B5" s="1378"/>
      <c r="C5" s="1378"/>
      <c r="D5" s="1378"/>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row>
    <row r="6" spans="1:74" s="19" customFormat="1" ht="15.75" customHeight="1">
      <c r="A6" s="5" t="s">
        <v>13</v>
      </c>
      <c r="B6" s="5" t="s">
        <v>2977</v>
      </c>
      <c r="C6" s="5" t="s">
        <v>2978</v>
      </c>
      <c r="D6" s="26" t="s">
        <v>1102</v>
      </c>
      <c r="E6" s="27"/>
      <c r="F6" s="27"/>
      <c r="G6" s="27"/>
      <c r="H6" s="27"/>
      <c r="I6" s="27"/>
      <c r="J6" s="27"/>
      <c r="K6" s="27"/>
      <c r="L6" s="27"/>
      <c r="M6" s="27"/>
      <c r="N6" s="27"/>
      <c r="O6" s="27"/>
      <c r="P6" s="27"/>
      <c r="Q6" s="27"/>
      <c r="R6" s="27"/>
      <c r="S6" s="27"/>
      <c r="T6" s="27"/>
      <c r="U6" s="27"/>
      <c r="V6" s="27"/>
      <c r="W6" s="27"/>
      <c r="X6" s="27"/>
      <c r="Y6" s="27"/>
      <c r="Z6" s="27"/>
      <c r="AA6" s="27"/>
      <c r="AB6" s="27"/>
      <c r="AC6" s="27"/>
      <c r="AD6" s="27"/>
    </row>
    <row r="7" spans="1:74" s="20" customFormat="1" ht="24" customHeight="1">
      <c r="A7" s="28" t="s">
        <v>2979</v>
      </c>
      <c r="B7" s="28" t="s">
        <v>248</v>
      </c>
      <c r="C7" s="29">
        <v>95</v>
      </c>
      <c r="D7" s="30" t="s">
        <v>2980</v>
      </c>
      <c r="E7" s="31"/>
      <c r="F7" s="31"/>
      <c r="G7" s="31"/>
      <c r="H7" s="31"/>
      <c r="I7" s="31"/>
      <c r="J7" s="31"/>
      <c r="K7" s="31"/>
      <c r="L7" s="31"/>
      <c r="M7" s="31"/>
      <c r="N7" s="31"/>
      <c r="O7" s="31"/>
      <c r="P7" s="31"/>
      <c r="Q7" s="31"/>
      <c r="R7" s="31"/>
      <c r="S7" s="31"/>
      <c r="T7" s="31"/>
      <c r="U7" s="31"/>
      <c r="V7" s="31"/>
      <c r="W7" s="31"/>
      <c r="X7" s="31"/>
      <c r="Y7" s="31"/>
      <c r="Z7" s="31"/>
      <c r="AA7" s="31"/>
      <c r="AB7" s="31"/>
      <c r="AC7" s="31"/>
      <c r="AD7" s="31"/>
    </row>
    <row r="8" spans="1:74" s="20" customFormat="1" ht="23.25" customHeight="1">
      <c r="A8" s="28" t="s">
        <v>2981</v>
      </c>
      <c r="B8" s="28" t="s">
        <v>248</v>
      </c>
      <c r="C8" s="29">
        <v>95</v>
      </c>
      <c r="D8" s="30" t="s">
        <v>2980</v>
      </c>
      <c r="E8" s="31"/>
      <c r="F8" s="31"/>
      <c r="G8" s="31"/>
      <c r="H8" s="31"/>
      <c r="I8" s="31"/>
      <c r="J8" s="31"/>
      <c r="K8" s="31"/>
      <c r="L8" s="31"/>
      <c r="M8" s="31"/>
      <c r="N8" s="31"/>
      <c r="O8" s="31"/>
      <c r="P8" s="31"/>
      <c r="Q8" s="31"/>
      <c r="R8" s="31"/>
      <c r="S8" s="31"/>
      <c r="T8" s="31"/>
      <c r="U8" s="31"/>
      <c r="V8" s="31"/>
      <c r="W8" s="31"/>
      <c r="X8" s="31"/>
      <c r="Y8" s="31"/>
      <c r="Z8" s="31"/>
      <c r="AA8" s="31"/>
      <c r="AB8" s="31"/>
      <c r="AC8" s="31"/>
      <c r="AD8" s="31"/>
    </row>
    <row r="9" spans="1:74" s="20" customFormat="1" ht="22.5" customHeight="1">
      <c r="A9" s="28" t="s">
        <v>2982</v>
      </c>
      <c r="B9" s="28" t="s">
        <v>248</v>
      </c>
      <c r="C9" s="29">
        <v>130</v>
      </c>
      <c r="D9" s="30" t="s">
        <v>2980</v>
      </c>
      <c r="E9" s="31"/>
      <c r="F9" s="31"/>
      <c r="G9" s="31"/>
      <c r="H9" s="31"/>
      <c r="I9" s="31"/>
      <c r="J9" s="31"/>
      <c r="K9" s="31"/>
      <c r="L9" s="31"/>
      <c r="M9" s="31"/>
      <c r="N9" s="31"/>
      <c r="O9" s="31"/>
      <c r="P9" s="31"/>
      <c r="Q9" s="31"/>
      <c r="R9" s="31"/>
      <c r="S9" s="31"/>
      <c r="T9" s="31"/>
      <c r="U9" s="31"/>
      <c r="V9" s="31"/>
      <c r="W9" s="31"/>
      <c r="X9" s="31"/>
      <c r="Y9" s="31"/>
      <c r="Z9" s="31"/>
      <c r="AA9" s="31"/>
      <c r="AB9" s="31"/>
      <c r="AC9" s="31"/>
      <c r="AD9" s="31"/>
    </row>
    <row r="10" spans="1:74" s="20" customFormat="1" ht="22.5" customHeight="1">
      <c r="A10" s="28" t="s">
        <v>2983</v>
      </c>
      <c r="B10" s="28" t="s">
        <v>248</v>
      </c>
      <c r="C10" s="29">
        <v>120</v>
      </c>
      <c r="D10" s="30" t="s">
        <v>2980</v>
      </c>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row>
    <row r="11" spans="1:74" s="20" customFormat="1" ht="21.75" customHeight="1">
      <c r="A11" s="28" t="s">
        <v>2984</v>
      </c>
      <c r="B11" s="28" t="s">
        <v>248</v>
      </c>
      <c r="C11" s="29">
        <v>130</v>
      </c>
      <c r="D11" s="30" t="s">
        <v>2980</v>
      </c>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row>
    <row r="12" spans="1:74" s="20" customFormat="1" ht="24.75" customHeight="1">
      <c r="A12" s="28" t="s">
        <v>2985</v>
      </c>
      <c r="B12" s="28" t="s">
        <v>252</v>
      </c>
      <c r="C12" s="29">
        <v>163</v>
      </c>
      <c r="D12" s="32" t="s">
        <v>2986</v>
      </c>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row>
    <row r="13" spans="1:74" s="20" customFormat="1" ht="24" customHeight="1">
      <c r="A13" s="28" t="s">
        <v>2987</v>
      </c>
      <c r="B13" s="28" t="s">
        <v>252</v>
      </c>
      <c r="C13" s="29">
        <v>147</v>
      </c>
      <c r="D13" s="32" t="s">
        <v>2986</v>
      </c>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row>
    <row r="14" spans="1:74" s="21" customFormat="1" ht="21.75" customHeight="1">
      <c r="A14" s="28" t="s">
        <v>2988</v>
      </c>
      <c r="B14" s="28" t="s">
        <v>252</v>
      </c>
      <c r="C14" s="29">
        <v>128</v>
      </c>
      <c r="D14" s="32" t="s">
        <v>2986</v>
      </c>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row>
    <row r="15" spans="1:74" s="20" customFormat="1" ht="21" customHeight="1">
      <c r="A15" s="28" t="s">
        <v>2989</v>
      </c>
      <c r="B15" s="28" t="s">
        <v>252</v>
      </c>
      <c r="C15" s="29">
        <v>125</v>
      </c>
      <c r="D15" s="32" t="s">
        <v>2990</v>
      </c>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row>
    <row r="16" spans="1:74" s="20" customFormat="1" ht="20.25" customHeight="1">
      <c r="A16" s="28" t="s">
        <v>2991</v>
      </c>
      <c r="B16" s="28" t="s">
        <v>252</v>
      </c>
      <c r="C16" s="29">
        <v>145</v>
      </c>
      <c r="D16" s="32" t="s">
        <v>2986</v>
      </c>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row>
    <row r="17" spans="1:30" s="20" customFormat="1" ht="22.5" customHeight="1">
      <c r="A17" s="28" t="s">
        <v>2992</v>
      </c>
      <c r="B17" s="28" t="s">
        <v>252</v>
      </c>
      <c r="C17" s="29">
        <v>200</v>
      </c>
      <c r="D17" s="32" t="s">
        <v>2986</v>
      </c>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row>
    <row r="18" spans="1:30">
      <c r="A18" s="34"/>
      <c r="B18" s="35"/>
      <c r="C18" s="35"/>
      <c r="D18" s="34"/>
    </row>
    <row r="19" spans="1:30">
      <c r="A19" s="36" t="s">
        <v>2993</v>
      </c>
      <c r="B19" s="37"/>
      <c r="C19" s="37"/>
      <c r="D19" s="35"/>
    </row>
    <row r="20" spans="1:30">
      <c r="A20" s="36" t="s">
        <v>2994</v>
      </c>
      <c r="B20" s="37"/>
      <c r="C20" s="37"/>
      <c r="D20" s="35"/>
    </row>
    <row r="21" spans="1:30">
      <c r="A21" s="36" t="s">
        <v>2995</v>
      </c>
      <c r="B21" s="38"/>
      <c r="C21" s="37"/>
      <c r="D21" s="37"/>
    </row>
    <row r="22" spans="1:30">
      <c r="A22" s="36" t="s">
        <v>2996</v>
      </c>
      <c r="B22" s="37"/>
      <c r="C22" s="37"/>
      <c r="D22" s="37"/>
    </row>
    <row r="23" spans="1:30">
      <c r="A23" s="36" t="s">
        <v>2997</v>
      </c>
      <c r="B23" s="37"/>
      <c r="C23" s="37"/>
      <c r="D23" s="37"/>
    </row>
    <row r="24" spans="1:30">
      <c r="A24" s="36" t="s">
        <v>2998</v>
      </c>
      <c r="B24" s="37"/>
      <c r="C24" s="37"/>
      <c r="D24" s="37"/>
    </row>
    <row r="25" spans="1:30" s="22" customFormat="1"/>
    <row r="26" spans="1:30" s="22" customFormat="1">
      <c r="A26" s="1379"/>
      <c r="B26" s="1379"/>
      <c r="C26" s="1379"/>
      <c r="D26" s="1379"/>
    </row>
    <row r="27" spans="1:30" s="22" customFormat="1"/>
    <row r="28" spans="1:30" s="22" customFormat="1"/>
    <row r="29" spans="1:30" s="22" customFormat="1"/>
    <row r="30" spans="1:30" s="22" customFormat="1"/>
    <row r="31" spans="1:30" s="22" customFormat="1"/>
    <row r="32" spans="1:30"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pans="1:4" s="22" customFormat="1"/>
    <row r="98" spans="1:4" s="22" customFormat="1"/>
    <row r="99" spans="1:4" s="22" customFormat="1">
      <c r="A99" s="39"/>
      <c r="B99" s="39"/>
      <c r="C99" s="39"/>
    </row>
    <row r="100" spans="1:4" s="22" customFormat="1">
      <c r="A100" s="39"/>
      <c r="B100" s="39"/>
      <c r="C100" s="39"/>
    </row>
    <row r="101" spans="1:4" s="22" customFormat="1">
      <c r="A101" s="39"/>
      <c r="B101" s="39"/>
      <c r="C101" s="39"/>
    </row>
    <row r="102" spans="1:4" s="22" customFormat="1">
      <c r="A102" s="39"/>
      <c r="B102" s="39"/>
      <c r="C102" s="39"/>
    </row>
    <row r="103" spans="1:4" s="22" customFormat="1">
      <c r="A103" s="39"/>
      <c r="B103" s="39"/>
      <c r="C103" s="39"/>
    </row>
    <row r="104" spans="1:4" s="22" customFormat="1">
      <c r="A104" s="39"/>
      <c r="B104" s="39"/>
      <c r="C104" s="39"/>
    </row>
    <row r="105" spans="1:4" s="22" customFormat="1">
      <c r="A105" s="39"/>
      <c r="B105" s="39"/>
      <c r="C105" s="39"/>
    </row>
    <row r="106" spans="1:4" s="22" customFormat="1">
      <c r="A106" s="39"/>
      <c r="B106" s="39"/>
      <c r="C106" s="39"/>
    </row>
    <row r="107" spans="1:4" s="22" customFormat="1">
      <c r="A107" s="39"/>
      <c r="B107" s="39"/>
      <c r="C107" s="39"/>
    </row>
    <row r="108" spans="1:4" s="22" customFormat="1">
      <c r="A108" s="39"/>
      <c r="B108" s="39"/>
      <c r="C108" s="39"/>
    </row>
    <row r="109" spans="1:4" s="22" customFormat="1">
      <c r="A109" s="39"/>
      <c r="B109" s="39"/>
      <c r="C109" s="39"/>
    </row>
    <row r="110" spans="1:4" s="22" customFormat="1">
      <c r="A110" s="39"/>
      <c r="B110" s="39"/>
      <c r="C110" s="39"/>
    </row>
    <row r="111" spans="1:4" s="22" customFormat="1">
      <c r="A111" s="39"/>
      <c r="B111" s="39"/>
      <c r="C111" s="39"/>
    </row>
    <row r="112" spans="1:4" s="22" customFormat="1">
      <c r="A112" s="39"/>
      <c r="B112" s="39"/>
      <c r="C112" s="39"/>
      <c r="D112" s="39"/>
    </row>
    <row r="113" spans="1:4" s="22" customFormat="1">
      <c r="A113" s="39"/>
      <c r="B113" s="39"/>
      <c r="C113" s="39"/>
      <c r="D113" s="39"/>
    </row>
    <row r="114" spans="1:4" s="22" customFormat="1">
      <c r="A114" s="39"/>
      <c r="B114" s="39"/>
      <c r="C114" s="39"/>
      <c r="D114" s="39"/>
    </row>
    <row r="115" spans="1:4" s="22" customFormat="1">
      <c r="B115" s="39"/>
      <c r="C115" s="39"/>
      <c r="D115" s="39"/>
    </row>
    <row r="116" spans="1:4" s="22" customFormat="1">
      <c r="B116" s="39"/>
      <c r="C116" s="39"/>
      <c r="D116" s="39"/>
    </row>
    <row r="117" spans="1:4" s="22" customFormat="1">
      <c r="B117" s="39"/>
      <c r="C117" s="39"/>
      <c r="D117" s="39"/>
    </row>
    <row r="118" spans="1:4" s="22" customFormat="1">
      <c r="B118" s="39"/>
      <c r="C118" s="39"/>
      <c r="D118" s="39"/>
    </row>
    <row r="119" spans="1:4" s="22" customFormat="1">
      <c r="B119" s="39"/>
      <c r="C119" s="39"/>
      <c r="D119" s="39"/>
    </row>
    <row r="120" spans="1:4" s="22" customFormat="1">
      <c r="B120" s="39"/>
      <c r="C120" s="39"/>
      <c r="D120" s="39"/>
    </row>
    <row r="121" spans="1:4" s="22" customFormat="1">
      <c r="B121" s="39"/>
      <c r="C121" s="39"/>
      <c r="D121" s="39"/>
    </row>
    <row r="122" spans="1:4" s="22" customFormat="1">
      <c r="B122" s="39"/>
      <c r="C122" s="39"/>
      <c r="D122" s="39"/>
    </row>
    <row r="123" spans="1:4" s="22" customFormat="1">
      <c r="B123" s="39"/>
      <c r="C123" s="39"/>
      <c r="D123" s="39"/>
    </row>
    <row r="124" spans="1:4" s="22" customFormat="1">
      <c r="B124" s="39"/>
      <c r="C124" s="39"/>
      <c r="D124" s="39"/>
    </row>
    <row r="125" spans="1:4" s="22" customFormat="1">
      <c r="B125" s="39"/>
      <c r="C125" s="39"/>
      <c r="D125" s="39"/>
    </row>
    <row r="126" spans="1:4" s="22" customFormat="1">
      <c r="B126" s="39"/>
      <c r="C126" s="39"/>
      <c r="D126" s="39"/>
    </row>
    <row r="127" spans="1:4" s="22" customFormat="1">
      <c r="B127" s="39"/>
      <c r="C127" s="39"/>
      <c r="D127" s="39"/>
    </row>
    <row r="128" spans="1:4"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row r="2248" s="22" customFormat="1"/>
    <row r="2249" s="22" customFormat="1"/>
    <row r="2250" s="22" customFormat="1"/>
    <row r="2251" s="22" customFormat="1"/>
    <row r="2252" s="22" customFormat="1"/>
    <row r="2253" s="22" customFormat="1"/>
    <row r="2254" s="22" customFormat="1"/>
    <row r="2255" s="22" customFormat="1"/>
    <row r="2256" s="22" customFormat="1"/>
    <row r="2257" s="22" customFormat="1"/>
    <row r="2258" s="22" customFormat="1"/>
    <row r="2259" s="22" customFormat="1"/>
    <row r="2260" s="22" customFormat="1"/>
    <row r="2261" s="22" customFormat="1"/>
    <row r="2262" s="22" customFormat="1"/>
    <row r="2263" s="22" customFormat="1"/>
    <row r="2264" s="22" customFormat="1"/>
    <row r="2265" s="22" customFormat="1"/>
    <row r="2266" s="22" customFormat="1"/>
    <row r="2267" s="22" customFormat="1"/>
    <row r="2268" s="22" customFormat="1"/>
    <row r="2269" s="22" customFormat="1"/>
    <row r="2270" s="22" customFormat="1"/>
    <row r="2271" s="22" customFormat="1"/>
    <row r="2272" s="22" customFormat="1"/>
    <row r="2273" s="22" customFormat="1"/>
    <row r="2274" s="22" customFormat="1"/>
    <row r="2275" s="22" customFormat="1"/>
    <row r="2276" s="22" customFormat="1"/>
    <row r="2277" s="22" customFormat="1"/>
    <row r="2278" s="22" customFormat="1"/>
    <row r="2279" s="22" customFormat="1"/>
    <row r="2280" s="22" customFormat="1"/>
    <row r="2281" s="22" customFormat="1"/>
    <row r="2282" s="22" customFormat="1"/>
    <row r="2283" s="22" customFormat="1"/>
    <row r="2284" s="22" customFormat="1"/>
    <row r="2285" s="22" customFormat="1"/>
    <row r="2286" s="22" customFormat="1"/>
    <row r="2287" s="22" customFormat="1"/>
    <row r="2288" s="22" customFormat="1"/>
    <row r="2289" s="22" customFormat="1"/>
    <row r="2290" s="22" customFormat="1"/>
    <row r="2291" s="22" customFormat="1"/>
    <row r="2292" s="22" customFormat="1"/>
    <row r="2293" s="22" customFormat="1"/>
    <row r="2294" s="22" customFormat="1"/>
    <row r="2295" s="22" customFormat="1"/>
    <row r="2296" s="22" customFormat="1"/>
    <row r="2297" s="22" customFormat="1"/>
    <row r="2298" s="22" customFormat="1"/>
    <row r="2299" s="22" customFormat="1"/>
    <row r="2300" s="22" customFormat="1"/>
    <row r="2301" s="22" customFormat="1"/>
    <row r="2302" s="22" customFormat="1"/>
    <row r="2303" s="22" customFormat="1"/>
    <row r="2304" s="22" customFormat="1"/>
    <row r="2305" s="22" customFormat="1"/>
    <row r="2306" s="22" customFormat="1"/>
    <row r="2307" s="22" customFormat="1"/>
    <row r="2308" s="22" customFormat="1"/>
    <row r="2309" s="22" customFormat="1"/>
    <row r="2310" s="22" customFormat="1"/>
    <row r="2311" s="22" customFormat="1"/>
    <row r="2312" s="22" customFormat="1"/>
    <row r="2313" s="22" customFormat="1"/>
    <row r="2314" s="22" customFormat="1"/>
    <row r="2315" s="22" customFormat="1"/>
    <row r="2316" s="22" customFormat="1"/>
    <row r="2317" s="22" customFormat="1"/>
    <row r="2318" s="22" customFormat="1"/>
    <row r="2319" s="22" customFormat="1"/>
    <row r="2320" s="22" customFormat="1"/>
    <row r="2321" s="22" customFormat="1"/>
    <row r="2322" s="22" customFormat="1"/>
    <row r="2323" s="22" customFormat="1"/>
    <row r="2324" s="22" customFormat="1"/>
    <row r="2325" s="22" customFormat="1"/>
    <row r="2326" s="22" customFormat="1"/>
    <row r="2327" s="22" customFormat="1"/>
    <row r="2328" s="22" customFormat="1"/>
    <row r="2329" s="22" customFormat="1"/>
    <row r="2330" s="22" customFormat="1"/>
    <row r="2331" s="22" customFormat="1"/>
    <row r="2332" s="22" customFormat="1"/>
    <row r="2333" s="22" customFormat="1"/>
    <row r="2334" s="22" customFormat="1"/>
    <row r="2335" s="22" customFormat="1"/>
    <row r="2336" s="22" customFormat="1"/>
    <row r="2337" s="22" customFormat="1"/>
    <row r="2338" s="22" customFormat="1"/>
    <row r="2339" s="22" customFormat="1"/>
    <row r="2340" s="22" customFormat="1"/>
    <row r="2341" s="22" customFormat="1"/>
    <row r="2342" s="22" customFormat="1"/>
    <row r="2343" s="22" customFormat="1"/>
    <row r="2344" s="22" customFormat="1"/>
    <row r="2345" s="22" customFormat="1"/>
    <row r="2346" s="22" customFormat="1"/>
    <row r="2347" s="22" customFormat="1"/>
    <row r="2348" s="22" customFormat="1"/>
    <row r="2349" s="22" customFormat="1"/>
    <row r="2350" s="22" customFormat="1"/>
    <row r="2351" s="22" customFormat="1"/>
    <row r="2352" s="22" customFormat="1"/>
    <row r="2353" s="22" customFormat="1"/>
    <row r="2354" s="22" customFormat="1"/>
    <row r="2355" s="22" customFormat="1"/>
    <row r="2356" s="22" customFormat="1"/>
    <row r="2357" s="22" customFormat="1"/>
    <row r="2358" s="22" customFormat="1"/>
    <row r="2359" s="22" customFormat="1"/>
    <row r="2360" s="22" customFormat="1"/>
    <row r="2361" s="22" customFormat="1"/>
    <row r="2362" s="22" customFormat="1"/>
    <row r="2363" s="22" customFormat="1"/>
    <row r="2364" s="22" customFormat="1"/>
    <row r="2365" s="22" customFormat="1"/>
    <row r="2366" s="22" customFormat="1"/>
    <row r="2367" s="22" customFormat="1"/>
    <row r="2368" s="22" customFormat="1"/>
    <row r="2369" s="22" customFormat="1"/>
    <row r="2370" s="22" customFormat="1"/>
    <row r="2371" s="22" customFormat="1"/>
    <row r="2372" s="22" customFormat="1"/>
    <row r="2373" s="22" customFormat="1"/>
    <row r="2374" s="22" customFormat="1"/>
    <row r="2375" s="22" customFormat="1"/>
    <row r="2376" s="22" customFormat="1"/>
    <row r="2377" s="22" customFormat="1"/>
    <row r="2378" s="22" customFormat="1"/>
    <row r="2379" s="22" customFormat="1"/>
    <row r="2380" s="22" customFormat="1"/>
    <row r="2381" s="22" customFormat="1"/>
    <row r="2382" s="22" customFormat="1"/>
    <row r="2383" s="22" customFormat="1"/>
    <row r="2384" s="22" customFormat="1"/>
    <row r="2385" s="22" customFormat="1"/>
    <row r="2386" s="22" customFormat="1"/>
    <row r="2387" s="22" customFormat="1"/>
    <row r="2388" s="22" customFormat="1"/>
    <row r="2389" s="22" customFormat="1"/>
    <row r="2390" s="22" customFormat="1"/>
    <row r="2391" s="22" customFormat="1"/>
    <row r="2392" s="22" customFormat="1"/>
    <row r="2393" s="22" customFormat="1"/>
    <row r="2394" s="22" customFormat="1"/>
    <row r="2395" s="22" customFormat="1"/>
    <row r="2396" s="22" customFormat="1"/>
    <row r="2397" s="22" customFormat="1"/>
    <row r="2398" s="22" customFormat="1"/>
    <row r="2399" s="22" customFormat="1"/>
    <row r="2400" s="22" customFormat="1"/>
    <row r="2401" s="22" customFormat="1"/>
    <row r="2402" s="22" customFormat="1"/>
    <row r="2403" s="22" customFormat="1"/>
    <row r="2404" s="22" customFormat="1"/>
    <row r="2405" s="22" customFormat="1"/>
    <row r="2406" s="22" customFormat="1"/>
    <row r="2407" s="22" customFormat="1"/>
    <row r="2408" s="22" customFormat="1"/>
    <row r="2409" s="22" customFormat="1"/>
    <row r="2410" s="22" customFormat="1"/>
    <row r="2411" s="22" customFormat="1"/>
    <row r="2412" s="22" customFormat="1"/>
    <row r="2413" s="22" customFormat="1"/>
    <row r="2414" s="22" customFormat="1"/>
    <row r="2415" s="22" customFormat="1"/>
    <row r="2416" s="22" customFormat="1"/>
    <row r="2417" s="22" customFormat="1"/>
    <row r="2418" s="22" customFormat="1"/>
    <row r="2419" s="22" customFormat="1"/>
    <row r="2420" s="22" customFormat="1"/>
    <row r="2421" s="22" customFormat="1"/>
    <row r="2422" s="22" customFormat="1"/>
    <row r="2423" s="22" customFormat="1"/>
    <row r="2424" s="22" customFormat="1"/>
    <row r="2425" s="22" customFormat="1"/>
    <row r="2426" s="22" customFormat="1"/>
    <row r="2427" s="22" customFormat="1"/>
    <row r="2428" s="22" customFormat="1"/>
    <row r="2429" s="22" customFormat="1"/>
    <row r="2430" s="22" customFormat="1"/>
    <row r="2431" s="22" customFormat="1"/>
    <row r="2432" s="22" customFormat="1"/>
    <row r="2433" s="22" customFormat="1"/>
    <row r="2434" s="22" customFormat="1"/>
    <row r="2435" s="22" customFormat="1"/>
    <row r="2436" s="22" customFormat="1"/>
    <row r="2437" s="22" customFormat="1"/>
    <row r="2438" s="22" customFormat="1"/>
    <row r="2439" s="22" customFormat="1"/>
    <row r="2440" s="22" customFormat="1"/>
    <row r="2441" s="22" customFormat="1"/>
    <row r="2442" s="22" customFormat="1"/>
    <row r="2443" s="22" customFormat="1"/>
    <row r="2444" s="22" customFormat="1"/>
    <row r="2445" s="22" customFormat="1"/>
    <row r="2446" s="22" customFormat="1"/>
    <row r="2447" s="22" customFormat="1"/>
    <row r="2448" s="22" customFormat="1"/>
    <row r="2449" s="22" customFormat="1"/>
    <row r="2450" s="22" customFormat="1"/>
    <row r="2451" s="22" customFormat="1"/>
    <row r="2452" s="22" customFormat="1"/>
    <row r="2453" s="22" customFormat="1"/>
    <row r="2454" s="22" customFormat="1"/>
    <row r="2455" s="22" customFormat="1"/>
    <row r="2456" s="22" customFormat="1"/>
    <row r="2457" s="22" customFormat="1"/>
    <row r="2458" s="22" customFormat="1"/>
    <row r="2459" s="22" customFormat="1"/>
    <row r="2460" s="22" customFormat="1"/>
    <row r="2461" s="22" customFormat="1"/>
    <row r="2462" s="22" customFormat="1"/>
    <row r="2463" s="22" customFormat="1"/>
    <row r="2464" s="22" customFormat="1"/>
    <row r="2465" s="22" customFormat="1"/>
    <row r="2466" s="22" customFormat="1"/>
    <row r="2467" s="22" customFormat="1"/>
    <row r="2468" s="22" customFormat="1"/>
    <row r="2469" s="22" customFormat="1"/>
    <row r="2470" s="22" customFormat="1"/>
    <row r="2471" s="22" customFormat="1"/>
    <row r="2472" s="22" customFormat="1"/>
    <row r="2473" s="22" customFormat="1"/>
    <row r="2474" s="22" customFormat="1"/>
    <row r="2475" s="22" customFormat="1"/>
    <row r="2476" s="22" customFormat="1"/>
    <row r="2477" s="22" customFormat="1"/>
    <row r="2478" s="22" customFormat="1"/>
    <row r="2479" s="22" customFormat="1"/>
    <row r="2480" s="22" customFormat="1"/>
    <row r="2481" s="22" customFormat="1"/>
    <row r="2482" s="22" customFormat="1"/>
    <row r="2483" s="22" customFormat="1"/>
    <row r="2484" s="22" customFormat="1"/>
    <row r="2485" s="22" customFormat="1"/>
    <row r="2486" s="22" customFormat="1"/>
    <row r="2487" s="22" customFormat="1"/>
    <row r="2488" s="22" customFormat="1"/>
    <row r="2489" s="22" customFormat="1"/>
    <row r="2490" s="22" customFormat="1"/>
    <row r="2491" s="22" customFormat="1"/>
    <row r="2492" s="22" customFormat="1"/>
    <row r="2493" s="22" customFormat="1"/>
    <row r="2494" s="22" customFormat="1"/>
    <row r="2495" s="22" customFormat="1"/>
    <row r="2496" s="22" customFormat="1"/>
    <row r="2497" s="22" customFormat="1"/>
    <row r="2498" s="22" customFormat="1"/>
    <row r="2499" s="22" customFormat="1"/>
    <row r="2500" s="22" customFormat="1"/>
    <row r="2501" s="22" customFormat="1"/>
    <row r="2502" s="22" customFormat="1"/>
    <row r="2503" s="22" customFormat="1"/>
    <row r="2504" s="22" customFormat="1"/>
    <row r="2505" s="22" customFormat="1"/>
    <row r="2506" s="22" customFormat="1"/>
    <row r="2507" s="22" customFormat="1"/>
    <row r="2508" s="22" customFormat="1"/>
    <row r="2509" s="22" customFormat="1"/>
    <row r="2510" s="22" customFormat="1"/>
    <row r="2511" s="22" customFormat="1"/>
    <row r="2512" s="22" customFormat="1"/>
    <row r="2513" s="22" customFormat="1"/>
    <row r="2514" s="22" customFormat="1"/>
    <row r="2515" s="22" customFormat="1"/>
    <row r="2516" s="22" customFormat="1"/>
    <row r="2517" s="22" customFormat="1"/>
    <row r="2518" s="22" customFormat="1"/>
    <row r="2519" s="22" customFormat="1"/>
    <row r="2520" s="22" customFormat="1"/>
    <row r="2521" s="22" customFormat="1"/>
    <row r="2522" s="22" customFormat="1"/>
    <row r="2523" s="22" customFormat="1"/>
    <row r="2524" s="22" customFormat="1"/>
    <row r="2525" s="22" customFormat="1"/>
    <row r="2526" s="22" customFormat="1"/>
    <row r="2527" s="22" customFormat="1"/>
    <row r="2528" s="22" customFormat="1"/>
    <row r="2529" s="22" customFormat="1"/>
    <row r="2530" s="22" customFormat="1"/>
    <row r="2531" s="22" customFormat="1"/>
    <row r="2532" s="22" customFormat="1"/>
    <row r="2533" s="22" customFormat="1"/>
    <row r="2534" s="22" customFormat="1"/>
    <row r="2535" s="22" customFormat="1"/>
    <row r="2536" s="22" customFormat="1"/>
    <row r="2537" s="22" customFormat="1"/>
    <row r="2538" s="22" customFormat="1"/>
    <row r="2539" s="22" customFormat="1"/>
    <row r="2540" s="22" customFormat="1"/>
    <row r="2541" s="22" customFormat="1"/>
    <row r="2542" s="22" customFormat="1"/>
    <row r="2543" s="22" customFormat="1"/>
    <row r="2544" s="22" customFormat="1"/>
    <row r="2545" s="22" customFormat="1"/>
    <row r="2546" s="22" customFormat="1"/>
    <row r="2547" s="22" customFormat="1"/>
    <row r="2548" s="22" customFormat="1"/>
    <row r="2549" s="22" customFormat="1"/>
    <row r="2550" s="22" customFormat="1"/>
    <row r="2551" s="22" customFormat="1"/>
    <row r="2552" s="22" customFormat="1"/>
    <row r="2553" s="22" customFormat="1"/>
    <row r="2554" s="22" customFormat="1"/>
    <row r="2555" s="22" customFormat="1"/>
    <row r="2556" s="22" customFormat="1"/>
    <row r="2557" s="22" customFormat="1"/>
    <row r="2558" s="22" customFormat="1"/>
    <row r="2559" s="22" customFormat="1"/>
    <row r="2560" s="22" customFormat="1"/>
    <row r="2561" s="22" customFormat="1"/>
    <row r="2562" s="22" customFormat="1"/>
    <row r="2563" s="22" customFormat="1"/>
    <row r="2564" s="22" customFormat="1"/>
    <row r="2565" s="22" customFormat="1"/>
    <row r="2566" s="22" customFormat="1"/>
    <row r="2567" s="22" customFormat="1"/>
    <row r="2568" s="22" customFormat="1"/>
    <row r="2569" s="22" customFormat="1"/>
    <row r="2570" s="22" customFormat="1"/>
    <row r="2571" s="22" customFormat="1"/>
    <row r="2572" s="22" customFormat="1"/>
    <row r="2573" s="22" customFormat="1"/>
    <row r="2574" s="22" customFormat="1"/>
    <row r="2575" s="22" customFormat="1"/>
    <row r="2576" s="22" customFormat="1"/>
    <row r="2577" s="22" customFormat="1"/>
    <row r="2578" s="22" customFormat="1"/>
    <row r="2579" s="22" customFormat="1"/>
    <row r="2580" s="22" customFormat="1"/>
    <row r="2581" s="22" customFormat="1"/>
    <row r="2582" s="22" customFormat="1"/>
    <row r="2583" s="22" customFormat="1"/>
    <row r="2584" s="22" customFormat="1"/>
    <row r="2585" s="22" customFormat="1"/>
    <row r="2586" s="22" customFormat="1"/>
    <row r="2587" s="22" customFormat="1"/>
    <row r="2588" s="22" customFormat="1"/>
    <row r="2589" s="22" customFormat="1"/>
    <row r="2590" s="22" customFormat="1"/>
    <row r="2591" s="22" customFormat="1"/>
    <row r="2592" s="22" customFormat="1"/>
    <row r="2593" s="22" customFormat="1"/>
    <row r="2594" s="22" customFormat="1"/>
    <row r="2595" s="22" customFormat="1"/>
    <row r="2596" s="22" customFormat="1"/>
    <row r="2597" s="22" customFormat="1"/>
    <row r="2598" s="22" customFormat="1"/>
    <row r="2599" s="22" customFormat="1"/>
    <row r="2600" s="22" customFormat="1"/>
    <row r="2601" s="22" customFormat="1"/>
    <row r="2602" s="22" customFormat="1"/>
    <row r="2603" s="22" customFormat="1"/>
    <row r="2604" s="22" customFormat="1"/>
    <row r="2605" s="22" customFormat="1"/>
    <row r="2606" s="22" customFormat="1"/>
    <row r="2607" s="22" customFormat="1"/>
    <row r="2608" s="22" customFormat="1"/>
    <row r="2609" s="22" customFormat="1"/>
    <row r="2610" s="22" customFormat="1"/>
    <row r="2611" s="22" customFormat="1"/>
    <row r="2612" s="22" customFormat="1"/>
    <row r="2613" s="22" customFormat="1"/>
    <row r="2614" s="22" customFormat="1"/>
    <row r="2615" s="22" customFormat="1"/>
    <row r="2616" s="22" customFormat="1"/>
    <row r="2617" s="22" customFormat="1"/>
    <row r="2618" s="22" customFormat="1"/>
    <row r="2619" s="22" customFormat="1"/>
    <row r="2620" s="22" customFormat="1"/>
    <row r="2621" s="22" customFormat="1"/>
    <row r="2622" s="22" customFormat="1"/>
    <row r="2623" s="22" customFormat="1"/>
    <row r="2624" s="22" customFormat="1"/>
    <row r="2625" s="22" customFormat="1"/>
    <row r="2626" s="22" customFormat="1"/>
    <row r="2627" s="22" customFormat="1"/>
    <row r="2628" s="22" customFormat="1"/>
    <row r="2629" s="22" customFormat="1"/>
    <row r="2630" s="22" customFormat="1"/>
    <row r="2631" s="22" customFormat="1"/>
    <row r="2632" s="22" customFormat="1"/>
    <row r="2633" s="22" customFormat="1"/>
    <row r="2634" s="22" customFormat="1"/>
    <row r="2635" s="22" customFormat="1"/>
    <row r="2636" s="22" customFormat="1"/>
    <row r="2637" s="22" customFormat="1"/>
    <row r="2638" s="22" customFormat="1"/>
    <row r="2639" s="22" customFormat="1"/>
    <row r="2640" s="22" customFormat="1"/>
    <row r="2641" s="22" customFormat="1"/>
    <row r="2642" s="22" customFormat="1"/>
    <row r="2643" s="22" customFormat="1"/>
    <row r="2644" s="22" customFormat="1"/>
    <row r="2645" s="22" customFormat="1"/>
    <row r="2646" s="22" customFormat="1"/>
    <row r="2647" s="22" customFormat="1"/>
    <row r="2648" s="22" customFormat="1"/>
    <row r="2649" s="22" customFormat="1"/>
    <row r="2650" s="22" customFormat="1"/>
    <row r="2651" s="22" customFormat="1"/>
    <row r="2652" s="22" customFormat="1"/>
    <row r="2653" s="22" customFormat="1"/>
    <row r="2654" s="22" customFormat="1"/>
    <row r="2655" s="22" customFormat="1"/>
    <row r="2656" s="22" customFormat="1"/>
    <row r="2657" s="22" customFormat="1"/>
    <row r="2658" s="22" customFormat="1"/>
    <row r="2659" s="22" customFormat="1"/>
    <row r="2660" s="22" customFormat="1"/>
    <row r="2661" s="22" customFormat="1"/>
    <row r="2662" s="22" customFormat="1"/>
    <row r="2663" s="22" customFormat="1"/>
    <row r="2664" s="22" customFormat="1"/>
    <row r="2665" s="22" customFormat="1"/>
    <row r="2666" s="22" customFormat="1"/>
    <row r="2667" s="22" customFormat="1"/>
    <row r="2668" s="22" customFormat="1"/>
    <row r="2669" s="22" customFormat="1"/>
    <row r="2670" s="22" customFormat="1"/>
    <row r="2671" s="22" customFormat="1"/>
    <row r="2672" s="22" customFormat="1"/>
    <row r="2673" s="22" customFormat="1"/>
    <row r="2674" s="22" customFormat="1"/>
    <row r="2675" s="22" customFormat="1"/>
    <row r="2676" s="22" customFormat="1"/>
    <row r="2677" s="22" customFormat="1"/>
    <row r="2678" s="22" customFormat="1"/>
    <row r="2679" s="22" customFormat="1"/>
    <row r="2680" s="22" customFormat="1"/>
    <row r="2681" s="22" customFormat="1"/>
    <row r="2682" s="22" customFormat="1"/>
    <row r="2683" s="22" customFormat="1"/>
    <row r="2684" s="22" customFormat="1"/>
    <row r="2685" s="22" customFormat="1"/>
    <row r="2686" s="22" customFormat="1"/>
    <row r="2687" s="22" customFormat="1"/>
    <row r="2688" s="22" customFormat="1"/>
    <row r="2689" s="22" customFormat="1"/>
    <row r="2690" s="22" customFormat="1"/>
    <row r="2691" s="22" customFormat="1"/>
    <row r="2692" s="22" customFormat="1"/>
    <row r="2693" s="22" customFormat="1"/>
    <row r="2694" s="22" customFormat="1"/>
    <row r="2695" s="22" customFormat="1"/>
    <row r="2696" s="22" customFormat="1"/>
    <row r="2697" s="22" customFormat="1"/>
    <row r="2698" s="22" customFormat="1"/>
    <row r="2699" s="22" customFormat="1"/>
    <row r="2700" s="22" customFormat="1"/>
    <row r="2701" s="22" customFormat="1"/>
    <row r="2702" s="22" customFormat="1"/>
    <row r="2703" s="22" customFormat="1"/>
    <row r="2704" s="22" customFormat="1"/>
    <row r="2705" s="22" customFormat="1"/>
    <row r="2706" s="22" customFormat="1"/>
    <row r="2707" s="22" customFormat="1"/>
    <row r="2708" s="22" customFormat="1"/>
    <row r="2709" s="22" customFormat="1"/>
    <row r="2710" s="22" customFormat="1"/>
    <row r="2711" s="22" customFormat="1"/>
    <row r="2712" s="22" customFormat="1"/>
    <row r="2713" s="22" customFormat="1"/>
    <row r="2714" s="22" customFormat="1"/>
    <row r="2715" s="22" customFormat="1"/>
    <row r="2716" s="22" customFormat="1"/>
    <row r="2717" s="22" customFormat="1"/>
    <row r="2718" s="22" customFormat="1"/>
    <row r="2719" s="22" customFormat="1"/>
    <row r="2720" s="22" customFormat="1"/>
    <row r="2721" s="22" customFormat="1"/>
    <row r="2722" s="22" customFormat="1"/>
    <row r="2723" s="22" customFormat="1"/>
    <row r="2724" s="22" customFormat="1"/>
    <row r="2725" s="22" customFormat="1"/>
    <row r="2726" s="22" customFormat="1"/>
    <row r="2727" s="22" customFormat="1"/>
    <row r="2728" s="22" customFormat="1"/>
    <row r="2729" s="22" customFormat="1"/>
    <row r="2730" s="22" customFormat="1"/>
    <row r="2731" s="22" customFormat="1"/>
    <row r="2732" s="22" customFormat="1"/>
    <row r="2733" s="22" customFormat="1"/>
    <row r="2734" s="22" customFormat="1"/>
    <row r="2735" s="22" customFormat="1"/>
    <row r="2736" s="22" customFormat="1"/>
    <row r="2737" s="22" customFormat="1"/>
    <row r="2738" s="22" customFormat="1"/>
    <row r="2739" s="22" customFormat="1"/>
    <row r="2740" s="22" customFormat="1"/>
    <row r="2741" s="22" customFormat="1"/>
    <row r="2742" s="22" customFormat="1"/>
    <row r="2743" s="22" customFormat="1"/>
    <row r="2744" s="22" customFormat="1"/>
    <row r="2745" s="22" customFormat="1"/>
    <row r="2746" s="22" customFormat="1"/>
    <row r="2747" s="22" customFormat="1"/>
    <row r="2748" s="22" customFormat="1"/>
    <row r="2749" s="22" customFormat="1"/>
    <row r="2750" s="22" customFormat="1"/>
    <row r="2751" s="22" customFormat="1"/>
    <row r="2752" s="22" customFormat="1"/>
    <row r="2753" s="22" customFormat="1"/>
    <row r="2754" s="22" customFormat="1"/>
    <row r="2755" s="22" customFormat="1"/>
    <row r="2756" s="22" customFormat="1"/>
    <row r="2757" s="22" customFormat="1"/>
    <row r="2758" s="22" customFormat="1"/>
    <row r="2759" s="22" customFormat="1"/>
    <row r="2760" s="22" customFormat="1"/>
    <row r="2761" s="22" customFormat="1"/>
    <row r="2762" s="22" customFormat="1"/>
    <row r="2763" s="22" customFormat="1"/>
    <row r="2764" s="22" customFormat="1"/>
    <row r="2765" s="22" customFormat="1"/>
    <row r="2766" s="22" customFormat="1"/>
    <row r="2767" s="22" customFormat="1"/>
    <row r="2768" s="22" customFormat="1"/>
    <row r="2769" s="22" customFormat="1"/>
    <row r="2770" s="22" customFormat="1"/>
    <row r="2771" s="22" customFormat="1"/>
    <row r="2772" s="22" customFormat="1"/>
    <row r="2773" s="22" customFormat="1"/>
    <row r="2774" s="22" customFormat="1"/>
    <row r="2775" s="22" customFormat="1"/>
    <row r="2776" s="22" customFormat="1"/>
    <row r="2777" s="22" customFormat="1"/>
    <row r="2778" s="22" customFormat="1"/>
    <row r="2779" s="22" customFormat="1"/>
    <row r="2780" s="22" customFormat="1"/>
    <row r="2781" s="22" customFormat="1"/>
    <row r="2782" s="22" customFormat="1"/>
    <row r="2783" s="22" customFormat="1"/>
    <row r="2784" s="22" customFormat="1"/>
    <row r="2785" s="22" customFormat="1"/>
    <row r="2786" s="22" customFormat="1"/>
    <row r="2787" s="22" customFormat="1"/>
    <row r="2788" s="22" customFormat="1"/>
    <row r="2789" s="22" customFormat="1"/>
    <row r="2790" s="22" customFormat="1"/>
    <row r="2791" s="22" customFormat="1"/>
    <row r="2792" s="22" customFormat="1"/>
    <row r="2793" s="22" customFormat="1"/>
    <row r="2794" s="22" customFormat="1"/>
    <row r="2795" s="22" customFormat="1"/>
    <row r="2796" s="22" customFormat="1"/>
    <row r="2797" s="22" customFormat="1"/>
    <row r="2798" s="22" customFormat="1"/>
    <row r="2799" s="22" customFormat="1"/>
    <row r="2800" s="22" customFormat="1"/>
    <row r="2801" s="22" customFormat="1"/>
    <row r="2802" s="22" customFormat="1"/>
    <row r="2803" s="22" customFormat="1"/>
    <row r="2804" s="22" customFormat="1"/>
    <row r="2805" s="22" customFormat="1"/>
    <row r="2806" s="22" customFormat="1"/>
    <row r="2807" s="22" customFormat="1"/>
    <row r="2808" s="22" customFormat="1"/>
    <row r="2809" s="22" customFormat="1"/>
    <row r="2810" s="22" customFormat="1"/>
    <row r="2811" s="22" customFormat="1"/>
    <row r="2812" s="22" customFormat="1"/>
    <row r="2813" s="22" customFormat="1"/>
    <row r="2814" s="22" customFormat="1"/>
    <row r="2815" s="22" customFormat="1"/>
    <row r="2816" s="22" customFormat="1"/>
    <row r="2817" s="22" customFormat="1"/>
    <row r="2818" s="22" customFormat="1"/>
    <row r="2819" s="22" customFormat="1"/>
    <row r="2820" s="22" customFormat="1"/>
    <row r="2821" s="22" customFormat="1"/>
    <row r="2822" s="22" customFormat="1"/>
    <row r="2823" s="22" customFormat="1"/>
    <row r="2824" s="22" customFormat="1"/>
    <row r="2825" s="22" customFormat="1"/>
    <row r="2826" s="22" customFormat="1"/>
    <row r="2827" s="22" customFormat="1"/>
    <row r="2828" s="22" customFormat="1"/>
    <row r="2829" s="22" customFormat="1"/>
    <row r="2830" s="22" customFormat="1"/>
    <row r="2831" s="22" customFormat="1"/>
    <row r="2832" s="22" customFormat="1"/>
    <row r="2833" s="22" customFormat="1"/>
    <row r="2834" s="22" customFormat="1"/>
    <row r="2835" s="22" customFormat="1"/>
    <row r="2836" s="22" customFormat="1"/>
    <row r="2837" s="22" customFormat="1"/>
    <row r="2838" s="22" customFormat="1"/>
    <row r="2839" s="22" customFormat="1"/>
    <row r="2840" s="22" customFormat="1"/>
    <row r="2841" s="22" customFormat="1"/>
    <row r="2842" s="22" customFormat="1"/>
    <row r="2843" s="22" customFormat="1"/>
    <row r="2844" s="22" customFormat="1"/>
    <row r="2845" s="22" customFormat="1"/>
    <row r="2846" s="22" customFormat="1"/>
    <row r="2847" s="22" customFormat="1"/>
    <row r="2848" s="22" customFormat="1"/>
    <row r="2849" s="22" customFormat="1"/>
    <row r="2850" s="22" customFormat="1"/>
    <row r="2851" s="22" customFormat="1"/>
    <row r="2852" s="22" customFormat="1"/>
    <row r="2853" s="22" customFormat="1"/>
    <row r="2854" s="22" customFormat="1"/>
    <row r="2855" s="22" customFormat="1"/>
    <row r="2856" s="22" customFormat="1"/>
    <row r="2857" s="22" customFormat="1"/>
    <row r="2858" s="22" customFormat="1"/>
    <row r="2859" s="22" customFormat="1"/>
    <row r="2860" s="22" customFormat="1"/>
    <row r="2861" s="22" customFormat="1"/>
    <row r="2862" s="22" customFormat="1"/>
    <row r="2863" s="22" customFormat="1"/>
    <row r="2864" s="22" customFormat="1"/>
    <row r="2865" s="22" customFormat="1"/>
    <row r="2866" s="22" customFormat="1"/>
    <row r="2867" s="22" customFormat="1"/>
    <row r="2868" s="22" customFormat="1"/>
    <row r="2869" s="22" customFormat="1"/>
    <row r="2870" s="22" customFormat="1"/>
    <row r="2871" s="22" customFormat="1"/>
    <row r="2872" s="22" customFormat="1"/>
    <row r="2873" s="22" customFormat="1"/>
    <row r="2874" s="22" customFormat="1"/>
    <row r="2875" s="22" customFormat="1"/>
    <row r="2876" s="22" customFormat="1"/>
    <row r="2877" s="22" customFormat="1"/>
    <row r="2878" s="22" customFormat="1"/>
    <row r="2879" s="22" customFormat="1"/>
    <row r="2880" s="22" customFormat="1"/>
    <row r="2881" s="22" customFormat="1"/>
    <row r="2882" s="22" customFormat="1"/>
    <row r="2883" s="22" customFormat="1"/>
    <row r="2884" s="22" customFormat="1"/>
    <row r="2885" s="22" customFormat="1"/>
    <row r="2886" s="22" customFormat="1"/>
    <row r="2887" s="22" customFormat="1"/>
    <row r="2888" s="22" customFormat="1"/>
    <row r="2889" s="22" customFormat="1"/>
    <row r="2890" s="22" customFormat="1"/>
    <row r="2891" s="22" customFormat="1"/>
    <row r="2892" s="22" customFormat="1"/>
    <row r="2893" s="22" customFormat="1"/>
    <row r="2894" s="22" customFormat="1"/>
    <row r="2895" s="22" customFormat="1"/>
    <row r="2896" s="22" customFormat="1"/>
    <row r="2897" s="22" customFormat="1"/>
    <row r="2898" s="22" customFormat="1"/>
    <row r="2899" s="22" customFormat="1"/>
    <row r="2900" s="22" customFormat="1"/>
    <row r="2901" s="22" customFormat="1"/>
    <row r="2902" s="22" customFormat="1"/>
    <row r="2903" s="22" customFormat="1"/>
    <row r="2904" s="22" customFormat="1"/>
    <row r="2905" s="22" customFormat="1"/>
    <row r="2906" s="22" customFormat="1"/>
    <row r="2907" s="22" customFormat="1"/>
    <row r="2908" s="22" customFormat="1"/>
    <row r="2909" s="22" customFormat="1"/>
    <row r="2910" s="22" customFormat="1"/>
    <row r="2911" s="22" customFormat="1"/>
    <row r="2912" s="22" customFormat="1"/>
    <row r="2913" s="22" customFormat="1"/>
    <row r="2914" s="22" customFormat="1"/>
    <row r="2915" s="22" customFormat="1"/>
    <row r="2916" s="22" customFormat="1"/>
    <row r="2917" s="22" customFormat="1"/>
    <row r="2918" s="22" customFormat="1"/>
    <row r="2919" s="22" customFormat="1"/>
    <row r="2920" s="22" customFormat="1"/>
    <row r="2921" s="22" customFormat="1"/>
    <row r="2922" s="22" customFormat="1"/>
    <row r="2923" s="22" customFormat="1"/>
    <row r="2924" s="22" customFormat="1"/>
    <row r="2925" s="22" customFormat="1"/>
    <row r="2926" s="22" customFormat="1"/>
    <row r="2927" s="22" customFormat="1"/>
    <row r="2928" s="22" customFormat="1"/>
    <row r="2929" s="22" customFormat="1"/>
    <row r="2930" s="22" customFormat="1"/>
    <row r="2931" s="22" customFormat="1"/>
    <row r="2932" s="22" customFormat="1"/>
    <row r="2933" s="22" customFormat="1"/>
    <row r="2934" s="22" customFormat="1"/>
    <row r="2935" s="22" customFormat="1"/>
    <row r="2936" s="22" customFormat="1"/>
    <row r="2937" s="22" customFormat="1"/>
    <row r="2938" s="22" customFormat="1"/>
    <row r="2939" s="22" customFormat="1"/>
    <row r="2940" s="22" customFormat="1"/>
    <row r="2941" s="22" customFormat="1"/>
    <row r="2942" s="22" customFormat="1"/>
    <row r="2943" s="22" customFormat="1"/>
    <row r="2944" s="22" customFormat="1"/>
    <row r="2945" s="22" customFormat="1"/>
    <row r="2946" s="22" customFormat="1"/>
    <row r="2947" s="22" customFormat="1"/>
    <row r="2948" s="22" customFormat="1"/>
    <row r="2949" s="22" customFormat="1"/>
    <row r="2950" s="22" customFormat="1"/>
    <row r="2951" s="22" customFormat="1"/>
    <row r="2952" s="22" customFormat="1"/>
    <row r="2953" s="22" customFormat="1"/>
    <row r="2954" s="22" customFormat="1"/>
    <row r="2955" s="22" customFormat="1"/>
    <row r="2956" s="22" customFormat="1"/>
    <row r="2957" s="22" customFormat="1"/>
    <row r="2958" s="22" customFormat="1"/>
    <row r="2959" s="22" customFormat="1"/>
    <row r="2960" s="22" customFormat="1"/>
    <row r="2961" s="22" customFormat="1"/>
    <row r="2962" s="22" customFormat="1"/>
    <row r="2963" s="22" customFormat="1"/>
    <row r="2964" s="22" customFormat="1"/>
    <row r="2965" s="22" customFormat="1"/>
    <row r="2966" s="22" customFormat="1"/>
    <row r="2967" s="22" customFormat="1"/>
    <row r="2968" s="22" customFormat="1"/>
    <row r="2969" s="22" customFormat="1"/>
    <row r="2970" s="22" customFormat="1"/>
    <row r="2971" s="22" customFormat="1"/>
    <row r="2972" s="22" customFormat="1"/>
    <row r="2973" s="22" customFormat="1"/>
    <row r="2974" s="22" customFormat="1"/>
    <row r="2975" s="22" customFormat="1"/>
    <row r="2976" s="22" customFormat="1"/>
    <row r="2977" s="22" customFormat="1"/>
    <row r="2978" s="22" customFormat="1"/>
  </sheetData>
  <sheetProtection password="D9B2" sheet="1" objects="1" scenarios="1"/>
  <mergeCells count="4">
    <mergeCell ref="A3:D3"/>
    <mergeCell ref="A5:D5"/>
    <mergeCell ref="A26:D26"/>
    <mergeCell ref="A1:D2"/>
  </mergeCells>
  <phoneticPr fontId="175"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ColWidth="9" defaultRowHeight="13.5"/>
  <cols>
    <col min="1" max="1" width="10.625" customWidth="1"/>
    <col min="2" max="2" width="20.75" customWidth="1"/>
    <col min="3" max="3" width="12.375" customWidth="1"/>
    <col min="4" max="4" width="102.375" customWidth="1"/>
    <col min="5" max="5" width="63.125" style="3" customWidth="1"/>
    <col min="6" max="71" width="9" style="3"/>
  </cols>
  <sheetData>
    <row r="1" spans="1:71" s="1" customFormat="1" ht="30" customHeight="1">
      <c r="A1" s="1380" t="s">
        <v>2999</v>
      </c>
      <c r="B1" s="1380"/>
      <c r="C1" s="1380"/>
      <c r="D1" s="1380"/>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row>
    <row r="2" spans="1:71" s="1" customFormat="1" ht="26.25" customHeight="1">
      <c r="A2" s="1381"/>
      <c r="B2" s="1381"/>
      <c r="C2" s="1381"/>
      <c r="D2" s="1381"/>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1:71" s="1" customFormat="1" ht="18" customHeight="1">
      <c r="A3" s="5" t="s">
        <v>537</v>
      </c>
      <c r="B3" s="5" t="s">
        <v>3000</v>
      </c>
      <c r="C3" s="5" t="s">
        <v>3001</v>
      </c>
      <c r="D3" s="6" t="s">
        <v>3002</v>
      </c>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1:71" s="2" customFormat="1" ht="18" customHeight="1">
      <c r="A4" s="7" t="s">
        <v>3003</v>
      </c>
      <c r="B4" s="8" t="s">
        <v>3004</v>
      </c>
      <c r="C4" s="8" t="s">
        <v>3005</v>
      </c>
      <c r="D4" s="9" t="s">
        <v>3006</v>
      </c>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row>
    <row r="5" spans="1:71" s="2" customFormat="1" ht="18" customHeight="1">
      <c r="A5" s="7" t="s">
        <v>3007</v>
      </c>
      <c r="B5" s="8" t="s">
        <v>3008</v>
      </c>
      <c r="C5" s="8" t="s">
        <v>3005</v>
      </c>
      <c r="D5" s="9" t="s">
        <v>733</v>
      </c>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row>
    <row r="6" spans="1:71" s="2" customFormat="1" ht="18" customHeight="1">
      <c r="A6" s="7" t="s">
        <v>3007</v>
      </c>
      <c r="B6" s="8" t="s">
        <v>3008</v>
      </c>
      <c r="C6" s="8" t="s">
        <v>3005</v>
      </c>
      <c r="D6" s="9" t="s">
        <v>640</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row>
    <row r="7" spans="1:71" s="2" customFormat="1" ht="18" customHeight="1">
      <c r="A7" s="7" t="s">
        <v>3009</v>
      </c>
      <c r="B7" s="8" t="s">
        <v>3010</v>
      </c>
      <c r="C7" s="8" t="s">
        <v>3005</v>
      </c>
      <c r="D7" s="9" t="s">
        <v>3011</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row>
    <row r="8" spans="1:71" s="2" customFormat="1" ht="18" customHeight="1">
      <c r="A8" s="11" t="s">
        <v>3009</v>
      </c>
      <c r="B8" s="12" t="s">
        <v>3008</v>
      </c>
      <c r="C8" s="12" t="s">
        <v>3005</v>
      </c>
      <c r="D8" s="13" t="s">
        <v>830</v>
      </c>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row>
    <row r="9" spans="1:71" s="2" customFormat="1" ht="18" customHeight="1">
      <c r="A9" s="7" t="s">
        <v>3012</v>
      </c>
      <c r="B9" s="8" t="s">
        <v>3013</v>
      </c>
      <c r="C9" s="8" t="s">
        <v>3005</v>
      </c>
      <c r="D9" s="9" t="s">
        <v>3014</v>
      </c>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row>
    <row r="10" spans="1:71" s="2" customFormat="1" ht="18" customHeight="1">
      <c r="A10" s="7" t="s">
        <v>3007</v>
      </c>
      <c r="B10" s="8" t="s">
        <v>3008</v>
      </c>
      <c r="C10" s="8" t="s">
        <v>3005</v>
      </c>
      <c r="D10" s="9" t="s">
        <v>668</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row>
    <row r="11" spans="1:71" s="2" customFormat="1" ht="18" customHeight="1">
      <c r="A11" s="7" t="s">
        <v>3015</v>
      </c>
      <c r="B11" s="8" t="s">
        <v>3016</v>
      </c>
      <c r="C11" s="8" t="s">
        <v>3017</v>
      </c>
      <c r="D11" s="9" t="s">
        <v>661</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row>
    <row r="12" spans="1:71" s="2" customFormat="1" ht="18" customHeight="1">
      <c r="A12" s="7" t="s">
        <v>3018</v>
      </c>
      <c r="B12" s="8" t="s">
        <v>3019</v>
      </c>
      <c r="C12" s="8" t="s">
        <v>3005</v>
      </c>
      <c r="D12" s="9" t="s">
        <v>3020</v>
      </c>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row>
    <row r="13" spans="1:71" s="2" customFormat="1" ht="18" customHeight="1">
      <c r="A13" s="7" t="s">
        <v>3021</v>
      </c>
      <c r="B13" s="8" t="s">
        <v>3022</v>
      </c>
      <c r="C13" s="8" t="s">
        <v>3005</v>
      </c>
      <c r="D13" s="9" t="s">
        <v>3023</v>
      </c>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row>
    <row r="14" spans="1:71" s="2" customFormat="1" ht="18" customHeight="1">
      <c r="A14" s="7" t="s">
        <v>3024</v>
      </c>
      <c r="B14" s="8" t="s">
        <v>3022</v>
      </c>
      <c r="C14" s="8" t="s">
        <v>3005</v>
      </c>
      <c r="D14" s="9" t="s">
        <v>3025</v>
      </c>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row>
    <row r="15" spans="1:71" s="2" customFormat="1" ht="18" customHeight="1">
      <c r="A15" s="7" t="s">
        <v>3021</v>
      </c>
      <c r="B15" s="8" t="s">
        <v>3022</v>
      </c>
      <c r="C15" s="8" t="s">
        <v>3005</v>
      </c>
      <c r="D15" s="14" t="s">
        <v>3026</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row>
    <row r="16" spans="1:71" s="2" customFormat="1" ht="18" customHeight="1">
      <c r="A16" s="7" t="s">
        <v>3021</v>
      </c>
      <c r="B16" s="8" t="s">
        <v>3022</v>
      </c>
      <c r="C16" s="8" t="s">
        <v>3005</v>
      </c>
      <c r="D16" s="14" t="s">
        <v>785</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row>
    <row r="17" spans="1:71" s="2" customFormat="1" ht="18" customHeight="1">
      <c r="A17" s="7" t="s">
        <v>3015</v>
      </c>
      <c r="B17" s="8" t="s">
        <v>3016</v>
      </c>
      <c r="C17" s="8" t="s">
        <v>3005</v>
      </c>
      <c r="D17" s="14" t="s">
        <v>756</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row>
    <row r="18" spans="1:71" s="2" customFormat="1" ht="18" customHeight="1">
      <c r="A18" s="7" t="s">
        <v>3027</v>
      </c>
      <c r="B18" s="8" t="s">
        <v>3028</v>
      </c>
      <c r="C18" s="8" t="s">
        <v>3005</v>
      </c>
      <c r="D18" s="14" t="s">
        <v>3029</v>
      </c>
      <c r="E18" s="15"/>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row>
    <row r="19" spans="1:71" s="2" customFormat="1" ht="18" customHeight="1">
      <c r="A19" s="7" t="s">
        <v>3012</v>
      </c>
      <c r="B19" s="8" t="s">
        <v>3013</v>
      </c>
      <c r="C19" s="8" t="s">
        <v>3005</v>
      </c>
      <c r="D19" s="14" t="s">
        <v>663</v>
      </c>
      <c r="E19" s="15"/>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row>
    <row r="20" spans="1:71" s="2" customFormat="1" ht="18" customHeight="1">
      <c r="A20" s="7" t="s">
        <v>3018</v>
      </c>
      <c r="B20" s="8" t="s">
        <v>3019</v>
      </c>
      <c r="C20" s="8" t="s">
        <v>3005</v>
      </c>
      <c r="D20" s="9" t="s">
        <v>3030</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row>
    <row r="21" spans="1:71" s="2" customFormat="1" ht="18" customHeight="1">
      <c r="A21" s="7" t="s">
        <v>3031</v>
      </c>
      <c r="B21" s="8" t="s">
        <v>3028</v>
      </c>
      <c r="C21" s="8" t="s">
        <v>3005</v>
      </c>
      <c r="D21" s="9" t="s">
        <v>3032</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row>
    <row r="22" spans="1:71" s="2" customFormat="1" ht="20.25" customHeight="1">
      <c r="A22" s="7" t="s">
        <v>3031</v>
      </c>
      <c r="B22" s="8" t="s">
        <v>3028</v>
      </c>
      <c r="C22" s="8" t="s">
        <v>3005</v>
      </c>
      <c r="D22" s="9" t="s">
        <v>3033</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row>
    <row r="23" spans="1:71" s="3" customFormat="1" ht="18.75">
      <c r="A23" s="7" t="s">
        <v>3018</v>
      </c>
      <c r="B23" s="8" t="s">
        <v>3034</v>
      </c>
      <c r="C23" s="8" t="s">
        <v>3005</v>
      </c>
      <c r="D23" s="9" t="s">
        <v>3035</v>
      </c>
      <c r="E23" s="16"/>
    </row>
    <row r="24" spans="1:71" s="3" customFormat="1">
      <c r="A24" s="17" t="s">
        <v>3036</v>
      </c>
      <c r="B24" s="2"/>
      <c r="C24" s="2"/>
      <c r="D24" s="2"/>
    </row>
    <row r="25" spans="1:71" s="3" customFormat="1"/>
    <row r="26" spans="1:71" s="3" customFormat="1"/>
    <row r="27" spans="1:71" s="3" customFormat="1"/>
    <row r="28" spans="1:71" s="3" customFormat="1"/>
    <row r="29" spans="1:71" s="3" customFormat="1"/>
    <row r="30" spans="1:71" s="3" customFormat="1"/>
    <row r="31" spans="1:71" s="3" customFormat="1"/>
    <row r="32" spans="1:71"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phoneticPr fontId="175"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2022-09-15T01:58:12Z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2052-11.1.0.12313</vt:lpwstr>
  </property>
  <property fmtid="{D5CDD505-2E9C-101B-9397-08002B2CF9AE}" pid="3" name="ICV">
    <vt:lpwstr>F7B11C615951442FA264035F06BE2DDC</vt:lpwstr>
  </property>
</Properties>
</file>